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9" i="1" l="1"/>
  <c r="C18" i="1"/>
  <c r="C17" i="1"/>
  <c r="D13" i="1"/>
  <c r="C13" i="1"/>
  <c r="D20" i="1"/>
  <c r="D19" i="1"/>
  <c r="D18" i="1"/>
  <c r="D17" i="1"/>
  <c r="C21" i="1"/>
  <c r="B21" i="1"/>
  <c r="E12" i="1"/>
  <c r="E13" i="1"/>
  <c r="D11" i="1"/>
  <c r="C11" i="1"/>
  <c r="D5" i="1"/>
  <c r="E11" i="1" l="1"/>
  <c r="D21" i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<sst xmlns="http://schemas.openxmlformats.org/spreadsheetml/2006/main" count="29" uniqueCount="25">
  <si>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</si>
  <si>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</si>
  <si>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</si>
  <si>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</si>
  <si>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</si>
  <si>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</si>
  <si>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</si>
  <si>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</si>
  <si>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</si>
  <si>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</si>
  <si>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</si>
  <si>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</si>
  <si>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</si>
  <si>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</si>
  <si>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</si>
  <si>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</si>
  <si>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</si>
  <si>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 Veresné Halász Judit bv.ra.</t>
  </si>
  <si>
    <t>Ellenőrizte:</t>
  </si>
  <si>
    <t>Bojasz Alíz bv.őrnagy</t>
  </si>
  <si>
    <t>mb.gazdasági vezető</t>
  </si>
  <si>
    <t>Személyi juttatás 2022. III. negyedév</t>
  </si>
  <si>
    <t>Engedélyezett állományi létszám 2022.09.30-án</t>
  </si>
  <si>
    <t>Munkajogi létszám 2022.09.30-án</t>
  </si>
  <si>
    <t>Vác, 2022. október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</si>
</sst>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7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8" sqref="D8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3" t="s">
        <v>21</v>
      </c>
      <c r="B1" s="23"/>
      <c r="C1" s="23"/>
      <c r="D1" s="23"/>
      <c r="E1" s="9"/>
    </row>
    <row r="2" spans="1:5" ht="16.5" thickBot="1" x14ac:dyDescent="0.3">
      <c r="A2" s="12"/>
      <c r="B2" s="12"/>
      <c r="C2" s="12"/>
      <c r="D2" s="12"/>
      <c r="E2" s="9"/>
    </row>
    <row r="3" spans="1:5" ht="16.5" thickBot="1" x14ac:dyDescent="0.3">
      <c r="A3" s="26" t="s">
        <v>0</v>
      </c>
      <c r="B3" s="27"/>
      <c r="C3" s="28"/>
      <c r="D3" s="7" t="s">
        <v>1</v>
      </c>
      <c r="E3" s="9"/>
    </row>
    <row r="4" spans="1:5" ht="16.5" thickBot="1" x14ac:dyDescent="0.3">
      <c r="A4" s="29" t="s">
        <v>22</v>
      </c>
      <c r="B4" s="30"/>
      <c r="C4" s="31"/>
      <c r="D4" s="5">
        <v>382</v>
      </c>
      <c r="E4" s="9"/>
    </row>
    <row r="5" spans="1:5" ht="16.5" thickBot="1" x14ac:dyDescent="0.3">
      <c r="A5" s="29" t="s">
        <v>23</v>
      </c>
      <c r="B5" s="30"/>
      <c r="C5" s="31"/>
      <c r="D5" s="5">
        <f>SUM(D6:D7)</f>
        <v>308</v>
      </c>
      <c r="E5" s="9"/>
    </row>
    <row r="6" spans="1:5" ht="16.5" thickBot="1" x14ac:dyDescent="0.3">
      <c r="A6" s="32" t="s">
        <v>2</v>
      </c>
      <c r="B6" s="33"/>
      <c r="C6" s="34"/>
      <c r="D6" s="5">
        <v>12</v>
      </c>
      <c r="E6" s="1"/>
    </row>
    <row r="7" spans="1:5" ht="16.5" thickBot="1" x14ac:dyDescent="0.3">
      <c r="A7" s="32" t="s">
        <v>3</v>
      </c>
      <c r="B7" s="33"/>
      <c r="C7" s="34"/>
      <c r="D7" s="5">
        <v>296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9"/>
    </row>
    <row r="10" spans="1:5" ht="63.75" thickBot="1" x14ac:dyDescent="0.3">
      <c r="A10" s="35" t="s">
        <v>0</v>
      </c>
      <c r="B10" s="36"/>
      <c r="C10" s="14" t="s">
        <v>4</v>
      </c>
      <c r="D10" s="14" t="s">
        <v>5</v>
      </c>
      <c r="E10" s="11" t="s">
        <v>6</v>
      </c>
    </row>
    <row r="11" spans="1:5" ht="16.5" thickBot="1" x14ac:dyDescent="0.3">
      <c r="A11" s="24" t="s">
        <v>7</v>
      </c>
      <c r="B11" s="25"/>
      <c r="C11" s="4">
        <f>SUM(C12:C13)</f>
        <v>421478731</v>
      </c>
      <c r="D11" s="4">
        <f>SUM(D12:D13)</f>
        <v>77445532</v>
      </c>
      <c r="E11" s="2">
        <f>SUM(C11:D11)</f>
        <v>498924263</v>
      </c>
    </row>
    <row r="12" spans="1:5" ht="16.5" thickBot="1" x14ac:dyDescent="0.3">
      <c r="A12" s="13" t="s">
        <v>8</v>
      </c>
      <c r="B12" s="13" t="s">
        <v>2</v>
      </c>
      <c r="C12" s="4">
        <v>30252125</v>
      </c>
      <c r="D12" s="4">
        <v>3590235</v>
      </c>
      <c r="E12" s="2">
        <f t="shared" ref="E12:E13" si="0">SUM(C12:D12)</f>
        <v>33842360</v>
      </c>
    </row>
    <row r="13" spans="1:5" ht="16.5" thickBot="1" x14ac:dyDescent="0.3">
      <c r="A13" s="13"/>
      <c r="B13" s="15" t="s">
        <v>3</v>
      </c>
      <c r="C13" s="4">
        <f>421478731-C12</f>
        <v>391226606</v>
      </c>
      <c r="D13" s="4">
        <f>77445532-D12</f>
        <v>73855297</v>
      </c>
      <c r="E13" s="2">
        <f t="shared" si="0"/>
        <v>465081903</v>
      </c>
    </row>
    <row r="14" spans="1:5" ht="15.75" x14ac:dyDescent="0.25">
      <c r="A14" s="12"/>
      <c r="B14" s="12"/>
      <c r="C14" s="12"/>
      <c r="D14" s="12"/>
      <c r="E14" s="9"/>
    </row>
    <row r="15" spans="1:5" ht="16.5" thickBot="1" x14ac:dyDescent="0.3">
      <c r="A15" s="12"/>
      <c r="B15" s="12"/>
      <c r="C15" s="12"/>
      <c r="D15" s="12"/>
      <c r="E15" s="9"/>
    </row>
    <row r="16" spans="1:5" ht="32.25" thickBot="1" x14ac:dyDescent="0.3">
      <c r="A16" s="14" t="s">
        <v>9</v>
      </c>
      <c r="B16" s="14" t="s">
        <v>10</v>
      </c>
      <c r="C16" s="14" t="s">
        <v>11</v>
      </c>
      <c r="D16" s="11" t="s">
        <v>6</v>
      </c>
      <c r="E16" s="9"/>
    </row>
    <row r="17" spans="1:5" ht="63.75" thickBot="1" x14ac:dyDescent="0.3">
      <c r="A17" s="8" t="s">
        <v>12</v>
      </c>
      <c r="B17" s="4">
        <v>3070044</v>
      </c>
      <c r="C17" s="4">
        <f>42721400-B17</f>
        <v>39651356</v>
      </c>
      <c r="D17" s="2">
        <f>SUM(B17:C17)</f>
        <v>42721400</v>
      </c>
      <c r="E17" s="9"/>
    </row>
    <row r="18" spans="1:5" ht="48" thickBot="1" x14ac:dyDescent="0.3">
      <c r="A18" s="8" t="s">
        <v>13</v>
      </c>
      <c r="B18" s="4">
        <v>93728</v>
      </c>
      <c r="C18" s="4">
        <f>13780225-B18</f>
        <v>13686497</v>
      </c>
      <c r="D18" s="2">
        <f>SUM(B18:C18)</f>
        <v>13780225</v>
      </c>
      <c r="E18" s="9"/>
    </row>
    <row r="19" spans="1:5" ht="95.25" thickBot="1" x14ac:dyDescent="0.3">
      <c r="A19" s="8" t="s">
        <v>14</v>
      </c>
      <c r="B19" s="4">
        <v>426463</v>
      </c>
      <c r="C19" s="4">
        <f>20808487-B19</f>
        <v>20382024</v>
      </c>
      <c r="D19" s="2">
        <f>SUM(B19:C19)</f>
        <v>20808487</v>
      </c>
      <c r="E19" s="9"/>
    </row>
    <row r="20" spans="1:5" ht="16.5" thickBot="1" x14ac:dyDescent="0.3">
      <c r="A20" s="8" t="s">
        <v>15</v>
      </c>
      <c r="B20" s="4">
        <v>0</v>
      </c>
      <c r="C20" s="4">
        <v>135420</v>
      </c>
      <c r="D20" s="10">
        <f>SUM(B20:C20)</f>
        <v>135420</v>
      </c>
      <c r="E20" s="9"/>
    </row>
    <row r="21" spans="1:5" ht="16.5" thickBot="1" x14ac:dyDescent="0.3">
      <c r="A21" s="6" t="s">
        <v>16</v>
      </c>
      <c r="B21" s="3">
        <f>SUM(B17:B20)</f>
        <v>3590235</v>
      </c>
      <c r="C21" s="3">
        <f t="shared" ref="C21:D21" si="1">SUM(C17:C20)</f>
        <v>73855297</v>
      </c>
      <c r="D21" s="21">
        <f t="shared" si="1"/>
        <v>77445532</v>
      </c>
      <c r="E21" s="9"/>
    </row>
    <row r="24" spans="1:5" ht="15.75" x14ac:dyDescent="0.25">
      <c r="A24" s="18" t="s">
        <v>24</v>
      </c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 t="s">
        <v>17</v>
      </c>
      <c r="B26" s="18"/>
      <c r="C26" s="16"/>
    </row>
    <row r="27" spans="1:5" ht="15.75" x14ac:dyDescent="0.25">
      <c r="A27" s="18"/>
      <c r="B27" s="18"/>
      <c r="C27" s="16"/>
    </row>
    <row r="28" spans="1:5" ht="15.75" x14ac:dyDescent="0.25">
      <c r="A28" s="19" t="s">
        <v>18</v>
      </c>
      <c r="B28" s="22" t="s">
        <v>19</v>
      </c>
      <c r="C28" s="22"/>
    </row>
    <row r="29" spans="1:5" ht="15.75" x14ac:dyDescent="0.25">
      <c r="A29" s="20"/>
      <c r="B29" s="22" t="s">
        <v>20</v>
      </c>
      <c r="C29" s="22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bojasz.aliz</cp:lastModifiedBy>
  <cp:lastPrinted>2022-07-21T08:46:12Z</cp:lastPrinted>
  <dcterms:created xsi:type="dcterms:W3CDTF">2022-07-21T08:20:19Z</dcterms:created>
  <dcterms:modified xsi:type="dcterms:W3CDTF">2022-12-05T15:52:05Z</dcterms:modified>
</cp:coreProperties>
</file>