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480" windowHeight="7395" firstSheet="2" activeTab="2"/>
  </bookViews>
  <sheets>
    <sheet name="2022.IV. n.év" sheetId="1" r:id="rId1"/>
    <sheet name="2023.I.n.év" sheetId="2" r:id="rId2"/>
    <sheet name="2024.III.n.év" sheetId="8" r:id="rId3"/>
  </sheets>
  <calcPr calcId="144525"/>
</workbook>
</file>

<file path=xl/calcChain.xml><?xml version="1.0" encoding="utf-8"?>
<calcChain xmlns="http://schemas.openxmlformats.org/spreadsheetml/2006/main">
  <c r="C21" i="8" l="1"/>
  <c r="C20" i="8"/>
  <c r="C19" i="8"/>
  <c r="D15" i="8"/>
  <c r="C15" i="8"/>
  <c r="B23" i="8"/>
  <c r="E14" i="8"/>
  <c r="E13" i="8"/>
  <c r="E15" i="8" s="1"/>
  <c r="D9" i="8"/>
  <c r="D22" i="2" l="1"/>
  <c r="D20" i="2"/>
  <c r="D21" i="2"/>
  <c r="D19" i="2"/>
  <c r="D15" i="2" l="1"/>
  <c r="C15" i="2"/>
  <c r="E14" i="2"/>
  <c r="E13" i="2"/>
  <c r="E15" i="2" l="1"/>
  <c r="C20" i="1"/>
  <c r="C21" i="1"/>
  <c r="C22" i="1"/>
  <c r="C19" i="1"/>
  <c r="E13" i="1" l="1"/>
  <c r="C23" i="1" l="1"/>
  <c r="E14" i="1" l="1"/>
  <c r="D15" i="1"/>
  <c r="C15" i="1"/>
  <c r="E15" i="1" l="1"/>
  <c r="D23" i="2"/>
  <c r="D22" i="8"/>
  <c r="D23" i="8" s="1"/>
</calcChain>
</file>

<file path=xl/sharedStrings.xml><?xml version="1.0" encoding="utf-8"?>
<sst xmlns="http://schemas.openxmlformats.org/spreadsheetml/2006/main" count="78" uniqueCount="30">
  <si>
    <t>Személyi juttatás 2022.IV. negyedév</t>
  </si>
  <si>
    <t>Megnevezés</t>
  </si>
  <si>
    <t>Létszám (fő)</t>
  </si>
  <si>
    <t>Engedélyezett állományi létszám 2022.10.01-én</t>
  </si>
  <si>
    <t>Munkajogi létszám 2022.10.01-én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</si>
  <si>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</si>
  <si>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</si>
  <si>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</si>
  <si>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</si>
  <si>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</si>
  <si>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</si>
  <si>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</si>
  <si>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</si>
  <si>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</si>
  <si>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</si>
  <si>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</si>
  <si>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Jutalom, végkielégítés, keresetkiegészítés, napidíj, egyéb</t>
  </si>
  <si>
    <t>Költségtérítés és hozzájárulás ( közlekedési költségtérítés, ruházati költségtérítés, szemüveg-, fogászati, folyószámla- költségtérítés,egyéb)</t>
  </si>
  <si>
    <t>Szociális jellegű juttatás</t>
  </si>
  <si>
    <t>Összesen:</t>
  </si>
  <si>
    <t>Budapest, 2023.március 13.</t>
  </si>
  <si>
    <t>Készítette: Petrezselyem Jánosné c. bv. Tzls</t>
  </si>
  <si>
    <t xml:space="preserve">Ellenőrizte: </t>
  </si>
  <si>
    <t>Személyi juttatás 2023.I. negyedév</t>
  </si>
  <si>
    <t>Engedélyezett állományi létszám 2023.01.01-én</t>
  </si>
  <si>
    <t>Munkajogi létszám 2023.01.01-én</t>
  </si>
  <si>
    <t>Budapest, 2023.április 25.</t>
  </si>
  <si>
    <t>Személyi juttatás 2024.III. negyedév</t>
  </si>
  <si>
    <t>Engedélyezett állományi létszám 2024.07.01-én</t>
  </si>
  <si>
    <t>Munkajogi létszám 2024.07.01-én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</si>
</sst>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indexed="64"/>
      <name val="Arial"/>
      <charset val="238"/>
    </font>
    <font>
      <sz val="11"/>
      <color theme="0"/>
      <name val="Calibri"/>
      <charset val="238"/>
      <scheme val="minor"/>
    </font>
    <font>
      <sz val="11"/>
      <color rgb="FF3F3F76"/>
      <name val="Calibri"/>
      <charset val="238"/>
      <scheme val="minor"/>
    </font>
    <font>
      <b/>
      <sz val="18"/>
      <color theme="3"/>
      <name val="Cambria"/>
      <charset val="238"/>
      <scheme val="major"/>
    </font>
    <font>
      <b/>
      <sz val="15"/>
      <color theme="3"/>
      <name val="Calibri"/>
      <charset val="238"/>
      <scheme val="minor"/>
    </font>
    <font>
      <b/>
      <sz val="13"/>
      <color theme="3"/>
      <name val="Calibri"/>
      <charset val="238"/>
      <scheme val="minor"/>
    </font>
    <font>
      <b/>
      <sz val="11"/>
      <color theme="3"/>
      <name val="Calibri"/>
      <charset val="238"/>
      <scheme val="minor"/>
    </font>
    <font>
      <b/>
      <sz val="11"/>
      <color theme="0"/>
      <name val="Calibri"/>
      <charset val="238"/>
      <scheme val="minor"/>
    </font>
    <font>
      <sz val="11"/>
      <color rgb="FFFF0000"/>
      <name val="Calibri"/>
      <charset val="238"/>
      <scheme val="minor"/>
    </font>
    <font>
      <sz val="11"/>
      <color rgb="FFFA7D00"/>
      <name val="Calibri"/>
      <charset val="238"/>
      <scheme val="minor"/>
    </font>
    <font>
      <sz val="11"/>
      <color rgb="FF006100"/>
      <name val="Calibri"/>
      <charset val="238"/>
      <scheme val="minor"/>
    </font>
    <font>
      <b/>
      <sz val="11"/>
      <color rgb="FF3F3F3F"/>
      <name val="Calibri"/>
      <charset val="238"/>
      <scheme val="minor"/>
    </font>
    <font>
      <i/>
      <sz val="11"/>
      <color rgb="FF7F7F7F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color rgb="FF9C0006"/>
      <name val="Calibri"/>
      <charset val="238"/>
      <scheme val="minor"/>
    </font>
    <font>
      <sz val="11"/>
      <color rgb="FF9C6500"/>
      <name val="Calibri"/>
      <charset val="238"/>
      <scheme val="minor"/>
    </font>
    <font>
      <b/>
      <sz val="11"/>
      <color rgb="FFFA7D00"/>
      <name val="Calibri"/>
      <charset val="238"/>
      <scheme val="minor"/>
    </font>
    <font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4506668294322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6" tint="0.39994506668294322"/>
        <bgColor indexed="65"/>
      </patternFill>
    </fill>
    <fill>
      <patternFill patternType="solid">
        <fgColor theme="7" tint="0.39994506668294322"/>
        <bgColor indexed="65"/>
      </patternFill>
    </fill>
    <fill>
      <patternFill patternType="solid">
        <fgColor theme="8" tint="0.39994506668294322"/>
        <bgColor indexed="65"/>
      </patternFill>
    </fill>
    <fill>
      <patternFill patternType="solid">
        <fgColor theme="9" tint="0.39994506668294322"/>
        <bgColor indexed="65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4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43">
    <xf numFmtId="0" fontId="0" fillId="0" borderId="0"/>
    <xf numFmtId="0" fontId="9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28" applyNumberFormat="0" applyAlignment="0" applyProtection="0"/>
    <xf numFmtId="0" fontId="12" fillId="0" borderId="0" applyNumberFormat="0" applyFill="0" applyBorder="0" applyAlignment="0" applyProtection="0"/>
    <xf numFmtId="0" fontId="13" fillId="0" borderId="29" applyNumberFormat="0" applyFill="0" applyAlignment="0" applyProtection="0"/>
    <xf numFmtId="0" fontId="14" fillId="0" borderId="30" applyNumberFormat="0" applyFill="0" applyAlignment="0" applyProtection="0"/>
    <xf numFmtId="0" fontId="15" fillId="0" borderId="31" applyNumberFormat="0" applyFill="0" applyAlignment="0" applyProtection="0"/>
    <xf numFmtId="0" fontId="15" fillId="0" borderId="0" applyNumberFormat="0" applyFill="0" applyBorder="0" applyAlignment="0" applyProtection="0"/>
    <xf numFmtId="0" fontId="16" fillId="21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33" applyNumberFormat="0" applyFill="0" applyAlignment="0" applyProtection="0"/>
    <xf numFmtId="0" fontId="26" fillId="22" borderId="34" applyNumberFormat="0" applyFont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9" fillId="29" borderId="0" applyNumberFormat="0" applyBorder="0" applyAlignment="0" applyProtection="0"/>
    <xf numFmtId="0" fontId="20" fillId="30" borderId="35" applyNumberFormat="0" applyAlignment="0" applyProtection="0"/>
    <xf numFmtId="0" fontId="21" fillId="0" borderId="0" applyNumberFormat="0" applyFill="0" applyBorder="0" applyAlignment="0" applyProtection="0"/>
    <xf numFmtId="0" fontId="22" fillId="0" borderId="36" applyNumberFormat="0" applyFill="0" applyAlignment="0" applyProtection="0"/>
    <xf numFmtId="0" fontId="23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30" borderId="28" applyNumberFormat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5" fillId="0" borderId="0" xfId="0" applyNumberFormat="1" applyFont="1"/>
    <xf numFmtId="0" fontId="4" fillId="0" borderId="7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6" fillId="0" borderId="0" xfId="0" applyFont="1"/>
    <xf numFmtId="0" fontId="3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0" fillId="0" borderId="0" xfId="0" applyNumberFormat="1"/>
    <xf numFmtId="3" fontId="5" fillId="0" borderId="10" xfId="0" applyNumberFormat="1" applyFont="1" applyBorder="1" applyAlignment="1">
      <alignment vertical="center"/>
    </xf>
    <xf numFmtId="3" fontId="5" fillId="0" borderId="11" xfId="0" applyNumberFormat="1" applyFont="1" applyBorder="1"/>
    <xf numFmtId="3" fontId="5" fillId="0" borderId="0" xfId="0" applyNumberFormat="1" applyFont="1" applyBorder="1"/>
    <xf numFmtId="0" fontId="3" fillId="0" borderId="7" xfId="0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3" fontId="6" fillId="0" borderId="0" xfId="0" applyNumberFormat="1" applyFont="1" applyBorder="1"/>
    <xf numFmtId="0" fontId="7" fillId="0" borderId="0" xfId="0" applyFont="1"/>
    <xf numFmtId="3" fontId="8" fillId="0" borderId="8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 wrapText="1"/>
    </xf>
    <xf numFmtId="3" fontId="0" fillId="0" borderId="0" xfId="0" applyNumberFormat="1" applyBorder="1"/>
    <xf numFmtId="3" fontId="2" fillId="0" borderId="13" xfId="0" applyNumberFormat="1" applyFont="1" applyBorder="1" applyAlignment="1">
      <alignment horizontal="right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5" fillId="0" borderId="15" xfId="0" applyNumberFormat="1" applyFont="1" applyBorder="1"/>
    <xf numFmtId="3" fontId="2" fillId="0" borderId="16" xfId="0" applyNumberFormat="1" applyFont="1" applyBorder="1" applyAlignment="1">
      <alignment horizontal="right" vertical="center" wrapText="1"/>
    </xf>
    <xf numFmtId="3" fontId="2" fillId="0" borderId="17" xfId="0" applyNumberFormat="1" applyFont="1" applyBorder="1" applyAlignment="1">
      <alignment horizontal="right" vertical="center" wrapText="1"/>
    </xf>
    <xf numFmtId="3" fontId="2" fillId="0" borderId="19" xfId="0" applyNumberFormat="1" applyFont="1" applyBorder="1" applyAlignment="1">
      <alignment horizontal="right" vertical="center" wrapText="1"/>
    </xf>
    <xf numFmtId="3" fontId="2" fillId="0" borderId="20" xfId="0" applyNumberFormat="1" applyFont="1" applyBorder="1" applyAlignment="1">
      <alignment horizontal="right" vertical="center" wrapText="1"/>
    </xf>
    <xf numFmtId="3" fontId="2" fillId="0" borderId="21" xfId="0" applyNumberFormat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3" fontId="5" fillId="0" borderId="18" xfId="0" applyNumberFormat="1" applyFont="1" applyBorder="1"/>
    <xf numFmtId="3" fontId="2" fillId="0" borderId="14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horizontal="center" vertical="center" wrapText="1"/>
    </xf>
    <xf numFmtId="3" fontId="5" fillId="0" borderId="21" xfId="0" applyNumberFormat="1" applyFont="1" applyBorder="1" applyAlignment="1">
      <alignment vertical="center"/>
    </xf>
    <xf numFmtId="3" fontId="3" fillId="0" borderId="25" xfId="0" applyNumberFormat="1" applyFont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center" vertical="center" wrapText="1"/>
    </xf>
    <xf numFmtId="3" fontId="8" fillId="0" borderId="27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right" vertical="center" wrapText="1"/>
    </xf>
    <xf numFmtId="0" fontId="4" fillId="0" borderId="41" xfId="0" applyFont="1" applyBorder="1" applyAlignment="1">
      <alignment horizontal="right" vertical="center" wrapText="1"/>
    </xf>
    <xf numFmtId="0" fontId="4" fillId="0" borderId="42" xfId="0" applyFont="1" applyBorder="1" applyAlignment="1">
      <alignment horizontal="right" vertical="center" wrapText="1"/>
    </xf>
    <xf numFmtId="0" fontId="4" fillId="0" borderId="43" xfId="0" applyFont="1" applyBorder="1" applyAlignment="1">
      <alignment horizontal="right" vertical="center" wrapText="1"/>
    </xf>
    <xf numFmtId="0" fontId="4" fillId="0" borderId="44" xfId="0" applyFont="1" applyBorder="1" applyAlignment="1">
      <alignment horizontal="right" vertical="center" wrapText="1"/>
    </xf>
    <xf numFmtId="0" fontId="4" fillId="0" borderId="45" xfId="0" applyFont="1" applyBorder="1" applyAlignment="1">
      <alignment horizontal="right" vertical="center" wrapText="1"/>
    </xf>
  </cellXfs>
  <cellStyles count="43">
    <cellStyle name="20% - 1. jelölőszín" xfId="2" builtinId="30" customBuiltin="1"/>
    <cellStyle name="20% - 2. jelölőszín" xfId="3" builtinId="34" customBuiltin="1"/>
    <cellStyle name="20% - 3. jelölőszín" xfId="4" builtinId="38" customBuiltin="1"/>
    <cellStyle name="20% - 4. jelölőszín" xfId="5" builtinId="42" customBuiltin="1"/>
    <cellStyle name="20% - 5. jelölőszín" xfId="6" builtinId="46" customBuiltin="1"/>
    <cellStyle name="20% - 6. jelölőszín" xfId="7" builtinId="50" customBuiltin="1"/>
    <cellStyle name="40% - 1. jelölőszín" xfId="8" builtinId="31" customBuiltin="1"/>
    <cellStyle name="40% - 2. jelölőszín" xfId="9" builtinId="35" customBuiltin="1"/>
    <cellStyle name="40% - 3. jelölőszín" xfId="10" builtinId="39" customBuiltin="1"/>
    <cellStyle name="40% - 4. jelölőszín" xfId="11" builtinId="43" customBuiltin="1"/>
    <cellStyle name="40% - 5. jelölőszín" xfId="12" builtinId="47" customBuiltin="1"/>
    <cellStyle name="40% - 6. jelölőszín" xfId="13" builtinId="51" customBuiltin="1"/>
    <cellStyle name="60% - 1. jelölőszín" xfId="14" builtinId="32" customBuiltin="1"/>
    <cellStyle name="60% - 2. jelölőszín" xfId="15" builtinId="36" customBuiltin="1"/>
    <cellStyle name="60% - 3. jelölőszín" xfId="16" builtinId="40" customBuiltin="1"/>
    <cellStyle name="60% - 4. jelölőszín" xfId="17" builtinId="44" customBuiltin="1"/>
    <cellStyle name="60% - 5. jelölőszín" xfId="18" builtinId="48" customBuiltin="1"/>
    <cellStyle name="60% - 6. jelölőszín" xfId="19" builtinId="52" customBuiltin="1"/>
    <cellStyle name="Bevitel" xfId="20" builtinId="20" customBuiltin="1"/>
    <cellStyle name="Cím" xfId="21" builtinId="15" customBuiltin="1"/>
    <cellStyle name="Címsor 1" xfId="22" builtinId="16" customBuiltin="1"/>
    <cellStyle name="Címsor 2" xfId="23" builtinId="17" customBuiltin="1"/>
    <cellStyle name="Címsor 3" xfId="24" builtinId="18" customBuiltin="1"/>
    <cellStyle name="Címsor 4" xfId="25" builtinId="19" customBuiltin="1"/>
    <cellStyle name="Ellenőrzőcella" xfId="26" builtinId="23" customBuiltin="1"/>
    <cellStyle name="Figyelmeztetés" xfId="27" builtinId="11" customBuiltin="1"/>
    <cellStyle name="Hivatkozott cella" xfId="28" builtinId="24" customBuiltin="1"/>
    <cellStyle name="Jegyzet" xfId="29" builtinId="10" customBuiltin="1"/>
    <cellStyle name="Jelölőszín (1)" xfId="30" builtinId="29" customBuiltin="1"/>
    <cellStyle name="Jelölőszín (2)" xfId="31" builtinId="33" customBuiltin="1"/>
    <cellStyle name="Jelölőszín (3)" xfId="32" builtinId="37" customBuiltin="1"/>
    <cellStyle name="Jelölőszín (4)" xfId="33" builtinId="41" customBuiltin="1"/>
    <cellStyle name="Jelölőszín (5)" xfId="34" builtinId="45" customBuiltin="1"/>
    <cellStyle name="Jelölőszín (6)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 2" xfId="1"/>
    <cellStyle name="Összesen" xfId="39" builtinId="25" customBuiltin="1"/>
    <cellStyle name="Rossz" xfId="40" builtinId="27" customBuiltin="1"/>
    <cellStyle name="Semleges" xfId="41" builtinId="28" customBuiltin="1"/>
    <cellStyle name="Számítás" xfId="42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workbookViewId="0">
      <selection activeCell="C23" sqref="C23"/>
    </sheetView>
  </sheetViews>
  <sheetFormatPr defaultRowHeight="15" x14ac:dyDescent="0.25"/>
  <cols>
    <col min="1" max="1" width="31.42578125" customWidth="1"/>
    <col min="2" max="2" width="11" bestFit="1" customWidth="1"/>
    <col min="3" max="3" width="14.28515625" customWidth="1"/>
    <col min="4" max="4" width="13.42578125" customWidth="1"/>
    <col min="5" max="5" width="12.42578125" bestFit="1" customWidth="1"/>
    <col min="7" max="7" width="13.85546875" customWidth="1"/>
  </cols>
  <sheetData>
    <row r="3" spans="1:5" ht="18.75" x14ac:dyDescent="0.25">
      <c r="A3" s="58" t="s">
        <v>0</v>
      </c>
      <c r="B3" s="58"/>
      <c r="C3" s="58"/>
      <c r="D3" s="1"/>
    </row>
    <row r="4" spans="1:5" ht="15.75" thickBot="1" x14ac:dyDescent="0.3">
      <c r="A4" s="1"/>
      <c r="B4" s="1"/>
      <c r="C4" s="1"/>
      <c r="D4" s="1"/>
    </row>
    <row r="5" spans="1:5" ht="15.75" thickBot="1" x14ac:dyDescent="0.3">
      <c r="A5" s="61" t="s">
        <v>1</v>
      </c>
      <c r="B5" s="62"/>
      <c r="C5" s="63"/>
      <c r="D5" s="2" t="s">
        <v>2</v>
      </c>
    </row>
    <row r="6" spans="1:5" ht="15.75" thickBot="1" x14ac:dyDescent="0.3">
      <c r="A6" s="64" t="s">
        <v>3</v>
      </c>
      <c r="B6" s="65"/>
      <c r="C6" s="66"/>
      <c r="D6" s="3">
        <v>560</v>
      </c>
    </row>
    <row r="7" spans="1:5" ht="15.75" thickBot="1" x14ac:dyDescent="0.3">
      <c r="A7" s="64" t="s">
        <v>4</v>
      </c>
      <c r="B7" s="65"/>
      <c r="C7" s="66"/>
      <c r="D7" s="3">
        <v>421</v>
      </c>
    </row>
    <row r="8" spans="1:5" ht="15.75" thickBot="1" x14ac:dyDescent="0.3">
      <c r="A8" s="67" t="s">
        <v>5</v>
      </c>
      <c r="B8" s="68"/>
      <c r="C8" s="69"/>
      <c r="D8" s="3">
        <v>16</v>
      </c>
      <c r="E8" s="4"/>
    </row>
    <row r="9" spans="1:5" ht="15.75" thickBot="1" x14ac:dyDescent="0.3">
      <c r="A9" s="67" t="s">
        <v>6</v>
      </c>
      <c r="B9" s="68"/>
      <c r="C9" s="69"/>
      <c r="D9" s="3">
        <v>405</v>
      </c>
      <c r="E9" s="1"/>
    </row>
    <row r="10" spans="1:5" x14ac:dyDescent="0.25">
      <c r="A10" s="1"/>
      <c r="B10" s="1"/>
      <c r="C10" s="1"/>
      <c r="D10" s="1"/>
      <c r="E10" s="1"/>
    </row>
    <row r="11" spans="1:5" ht="15.75" thickBot="1" x14ac:dyDescent="0.3">
      <c r="A11" s="1"/>
      <c r="B11" s="1"/>
      <c r="C11" s="1"/>
      <c r="D11" s="1"/>
    </row>
    <row r="12" spans="1:5" ht="39" thickBot="1" x14ac:dyDescent="0.3">
      <c r="A12" s="70" t="s">
        <v>1</v>
      </c>
      <c r="B12" s="71"/>
      <c r="C12" s="5" t="s">
        <v>7</v>
      </c>
      <c r="D12" s="5" t="s">
        <v>8</v>
      </c>
      <c r="E12" s="6" t="s">
        <v>9</v>
      </c>
    </row>
    <row r="13" spans="1:5" ht="15.75" thickBot="1" x14ac:dyDescent="0.3">
      <c r="A13" s="59" t="s">
        <v>10</v>
      </c>
      <c r="B13" s="60"/>
      <c r="C13" s="7">
        <v>474964116</v>
      </c>
      <c r="D13" s="7">
        <v>418645436</v>
      </c>
      <c r="E13" s="8">
        <f>SUM(C13:D13)</f>
        <v>893609552</v>
      </c>
    </row>
    <row r="14" spans="1:5" ht="15.75" thickBot="1" x14ac:dyDescent="0.3">
      <c r="A14" s="9" t="s">
        <v>11</v>
      </c>
      <c r="B14" s="10" t="s">
        <v>5</v>
      </c>
      <c r="C14" s="7">
        <v>47121600</v>
      </c>
      <c r="D14" s="7">
        <v>11501338</v>
      </c>
      <c r="E14" s="11">
        <f>SUM(C14:D14)</f>
        <v>58622938</v>
      </c>
    </row>
    <row r="15" spans="1:5" ht="15.75" thickBot="1" x14ac:dyDescent="0.3">
      <c r="A15" s="9"/>
      <c r="B15" s="10" t="s">
        <v>6</v>
      </c>
      <c r="C15" s="7">
        <f>C13-C14</f>
        <v>427842516</v>
      </c>
      <c r="D15" s="7">
        <f t="shared" ref="D15" si="0">D13-D14</f>
        <v>407144098</v>
      </c>
      <c r="E15" s="12">
        <f>SUM(C15:D15)</f>
        <v>834986614</v>
      </c>
    </row>
    <row r="16" spans="1:5" x14ac:dyDescent="0.25">
      <c r="A16" s="1"/>
      <c r="B16" s="1"/>
      <c r="C16" s="1"/>
      <c r="D16" s="1"/>
      <c r="E16" s="13"/>
    </row>
    <row r="17" spans="1:7" ht="15.75" thickBot="1" x14ac:dyDescent="0.3">
      <c r="A17" s="1"/>
      <c r="B17" s="1"/>
      <c r="C17" s="1"/>
      <c r="D17" s="1"/>
      <c r="E17" s="13"/>
    </row>
    <row r="18" spans="1:7" ht="26.25" thickBot="1" x14ac:dyDescent="0.3">
      <c r="A18" s="5" t="s">
        <v>12</v>
      </c>
      <c r="B18" s="5" t="s">
        <v>13</v>
      </c>
      <c r="C18" s="14" t="s">
        <v>14</v>
      </c>
      <c r="D18" s="6" t="s">
        <v>9</v>
      </c>
      <c r="E18" s="13"/>
    </row>
    <row r="19" spans="1:7" ht="26.25" thickBot="1" x14ac:dyDescent="0.3">
      <c r="A19" s="15" t="s">
        <v>15</v>
      </c>
      <c r="B19" s="7">
        <v>1274509</v>
      </c>
      <c r="C19" s="11">
        <f>D19-B19</f>
        <v>358747344</v>
      </c>
      <c r="D19" s="16">
        <v>360021853</v>
      </c>
      <c r="E19" s="17"/>
      <c r="G19" s="18"/>
    </row>
    <row r="20" spans="1:7" ht="26.25" thickBot="1" x14ac:dyDescent="0.3">
      <c r="A20" s="15" t="s">
        <v>16</v>
      </c>
      <c r="B20" s="7">
        <v>9368604</v>
      </c>
      <c r="C20" s="11">
        <f t="shared" ref="C20:C22" si="1">D20-B20</f>
        <v>32902667</v>
      </c>
      <c r="D20" s="19">
        <v>42271271</v>
      </c>
      <c r="E20" s="17"/>
    </row>
    <row r="21" spans="1:7" ht="51.75" thickBot="1" x14ac:dyDescent="0.3">
      <c r="A21" s="15" t="s">
        <v>17</v>
      </c>
      <c r="B21" s="7">
        <v>651328</v>
      </c>
      <c r="C21" s="11">
        <f t="shared" si="1"/>
        <v>15613949</v>
      </c>
      <c r="D21" s="16">
        <v>16265277</v>
      </c>
      <c r="E21" s="17"/>
      <c r="G21" s="18"/>
    </row>
    <row r="22" spans="1:7" ht="15.75" thickBot="1" x14ac:dyDescent="0.3">
      <c r="A22" s="15" t="s">
        <v>18</v>
      </c>
      <c r="B22" s="7">
        <v>0</v>
      </c>
      <c r="C22" s="11">
        <f t="shared" si="1"/>
        <v>87035</v>
      </c>
      <c r="D22" s="20">
        <v>87035</v>
      </c>
      <c r="E22" s="21"/>
    </row>
    <row r="23" spans="1:7" ht="15.75" thickBot="1" x14ac:dyDescent="0.3">
      <c r="A23" s="22" t="s">
        <v>19</v>
      </c>
      <c r="B23" s="23">
        <v>11501338</v>
      </c>
      <c r="C23" s="24">
        <f>D23-B23</f>
        <v>407144098</v>
      </c>
      <c r="D23" s="25">
        <v>418645436</v>
      </c>
      <c r="E23" s="26"/>
    </row>
    <row r="26" spans="1:7" ht="15.75" x14ac:dyDescent="0.25">
      <c r="A26" s="27" t="s">
        <v>20</v>
      </c>
    </row>
    <row r="28" spans="1:7" ht="15.75" x14ac:dyDescent="0.25">
      <c r="A28" s="27" t="s">
        <v>21</v>
      </c>
    </row>
    <row r="29" spans="1:7" ht="15.75" x14ac:dyDescent="0.25">
      <c r="A29" s="27"/>
    </row>
    <row r="30" spans="1:7" ht="15.75" x14ac:dyDescent="0.25">
      <c r="A30" s="27" t="s">
        <v>22</v>
      </c>
    </row>
    <row r="31" spans="1:7" ht="15.75" x14ac:dyDescent="0.25">
      <c r="A31" s="27"/>
    </row>
  </sheetData>
  <mergeCells count="8">
    <mergeCell ref="A3:C3"/>
    <mergeCell ref="A13:B13"/>
    <mergeCell ref="A5:C5"/>
    <mergeCell ref="A6:C6"/>
    <mergeCell ref="A7:C7"/>
    <mergeCell ref="A8:C8"/>
    <mergeCell ref="A9:C9"/>
    <mergeCell ref="A12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workbookViewId="0">
      <selection activeCell="E15" sqref="E15"/>
    </sheetView>
  </sheetViews>
  <sheetFormatPr defaultRowHeight="15" x14ac:dyDescent="0.25"/>
  <cols>
    <col min="1" max="1" width="31.42578125" customWidth="1"/>
    <col min="2" max="2" width="11" bestFit="1" customWidth="1"/>
    <col min="3" max="3" width="14.28515625" customWidth="1"/>
    <col min="4" max="4" width="13.42578125" customWidth="1"/>
    <col min="5" max="5" width="12.42578125" bestFit="1" customWidth="1"/>
    <col min="7" max="7" width="13.85546875" customWidth="1"/>
  </cols>
  <sheetData>
    <row r="3" spans="1:5" ht="18.75" x14ac:dyDescent="0.25">
      <c r="A3" s="58" t="s">
        <v>23</v>
      </c>
      <c r="B3" s="58"/>
      <c r="C3" s="58"/>
      <c r="D3" s="1"/>
    </row>
    <row r="4" spans="1:5" ht="15.75" thickBot="1" x14ac:dyDescent="0.3">
      <c r="A4" s="1"/>
      <c r="B4" s="1"/>
      <c r="C4" s="1"/>
      <c r="D4" s="1"/>
    </row>
    <row r="5" spans="1:5" ht="15.75" thickBot="1" x14ac:dyDescent="0.3">
      <c r="A5" s="61" t="s">
        <v>1</v>
      </c>
      <c r="B5" s="62"/>
      <c r="C5" s="63"/>
      <c r="D5" s="2" t="s">
        <v>2</v>
      </c>
    </row>
    <row r="6" spans="1:5" ht="15.75" thickBot="1" x14ac:dyDescent="0.3">
      <c r="A6" s="64" t="s">
        <v>24</v>
      </c>
      <c r="B6" s="65"/>
      <c r="C6" s="66"/>
      <c r="D6" s="3">
        <v>870</v>
      </c>
    </row>
    <row r="7" spans="1:5" ht="15.75" thickBot="1" x14ac:dyDescent="0.3">
      <c r="A7" s="64" t="s">
        <v>25</v>
      </c>
      <c r="B7" s="65"/>
      <c r="C7" s="66"/>
      <c r="D7" s="3">
        <v>681</v>
      </c>
    </row>
    <row r="8" spans="1:5" ht="15.75" thickBot="1" x14ac:dyDescent="0.3">
      <c r="A8" s="67" t="s">
        <v>5</v>
      </c>
      <c r="B8" s="68"/>
      <c r="C8" s="69"/>
      <c r="D8" s="3">
        <v>33</v>
      </c>
      <c r="E8" s="4"/>
    </row>
    <row r="9" spans="1:5" ht="15.75" thickBot="1" x14ac:dyDescent="0.3">
      <c r="A9" s="67" t="s">
        <v>6</v>
      </c>
      <c r="B9" s="68"/>
      <c r="C9" s="69"/>
      <c r="D9" s="3">
        <v>648</v>
      </c>
      <c r="E9" s="1"/>
    </row>
    <row r="10" spans="1:5" x14ac:dyDescent="0.25">
      <c r="A10" s="1"/>
      <c r="B10" s="1"/>
      <c r="C10" s="1"/>
      <c r="D10" s="1"/>
      <c r="E10" s="1"/>
    </row>
    <row r="11" spans="1:5" ht="15.75" thickBot="1" x14ac:dyDescent="0.3">
      <c r="A11" s="1"/>
      <c r="B11" s="1"/>
      <c r="C11" s="1"/>
      <c r="D11" s="1"/>
    </row>
    <row r="12" spans="1:5" ht="39" thickBot="1" x14ac:dyDescent="0.3">
      <c r="A12" s="70" t="s">
        <v>1</v>
      </c>
      <c r="B12" s="71"/>
      <c r="C12" s="5" t="s">
        <v>7</v>
      </c>
      <c r="D12" s="5" t="s">
        <v>8</v>
      </c>
      <c r="E12" s="6" t="s">
        <v>9</v>
      </c>
    </row>
    <row r="13" spans="1:5" ht="15.75" thickBot="1" x14ac:dyDescent="0.3">
      <c r="A13" s="59" t="s">
        <v>10</v>
      </c>
      <c r="B13" s="60"/>
      <c r="C13" s="7">
        <v>1155587534</v>
      </c>
      <c r="D13" s="7">
        <v>234832486</v>
      </c>
      <c r="E13" s="8">
        <f>SUM(C13:D13)</f>
        <v>1390420020</v>
      </c>
    </row>
    <row r="14" spans="1:5" ht="15.75" thickBot="1" x14ac:dyDescent="0.3">
      <c r="A14" s="9" t="s">
        <v>11</v>
      </c>
      <c r="B14" s="10" t="s">
        <v>5</v>
      </c>
      <c r="C14" s="7">
        <v>80147170</v>
      </c>
      <c r="D14" s="7">
        <v>1861224</v>
      </c>
      <c r="E14" s="11">
        <f>SUM(C14:D14)</f>
        <v>82008394</v>
      </c>
    </row>
    <row r="15" spans="1:5" ht="15.75" thickBot="1" x14ac:dyDescent="0.3">
      <c r="A15" s="9"/>
      <c r="B15" s="10" t="s">
        <v>6</v>
      </c>
      <c r="C15" s="7">
        <f>C13-C14</f>
        <v>1075440364</v>
      </c>
      <c r="D15" s="7">
        <f t="shared" ref="D15" si="0">D13-D14</f>
        <v>232971262</v>
      </c>
      <c r="E15" s="12">
        <f>SUM(C15:D15)</f>
        <v>1308411626</v>
      </c>
    </row>
    <row r="16" spans="1:5" x14ac:dyDescent="0.25">
      <c r="A16" s="1"/>
      <c r="B16" s="1"/>
      <c r="C16" s="1"/>
      <c r="D16" s="1"/>
      <c r="E16" s="13"/>
    </row>
    <row r="17" spans="1:7" ht="15.75" thickBot="1" x14ac:dyDescent="0.3">
      <c r="A17" s="1"/>
      <c r="B17" s="1"/>
      <c r="C17" s="1"/>
      <c r="D17" s="1"/>
      <c r="E17" s="13"/>
    </row>
    <row r="18" spans="1:7" ht="26.25" thickBot="1" x14ac:dyDescent="0.3">
      <c r="A18" s="5" t="s">
        <v>12</v>
      </c>
      <c r="B18" s="5" t="s">
        <v>13</v>
      </c>
      <c r="C18" s="14" t="s">
        <v>14</v>
      </c>
      <c r="D18" s="6" t="s">
        <v>9</v>
      </c>
      <c r="E18" s="13"/>
    </row>
    <row r="19" spans="1:7" ht="26.25" thickBot="1" x14ac:dyDescent="0.3">
      <c r="A19" s="15" t="s">
        <v>15</v>
      </c>
      <c r="B19" s="7">
        <v>1097351</v>
      </c>
      <c r="C19" s="11">
        <v>152478383</v>
      </c>
      <c r="D19" s="16">
        <f>SUM(B19:C19)</f>
        <v>153575734</v>
      </c>
      <c r="E19" s="17"/>
      <c r="G19" s="18"/>
    </row>
    <row r="20" spans="1:7" ht="26.25" thickBot="1" x14ac:dyDescent="0.3">
      <c r="A20" s="15" t="s">
        <v>16</v>
      </c>
      <c r="B20" s="7">
        <v>187264</v>
      </c>
      <c r="C20" s="11">
        <v>32816553</v>
      </c>
      <c r="D20" s="16">
        <f t="shared" ref="D20:D21" si="1">SUM(B20:C20)</f>
        <v>33003817</v>
      </c>
      <c r="E20" s="17"/>
    </row>
    <row r="21" spans="1:7" ht="51.75" thickBot="1" x14ac:dyDescent="0.3">
      <c r="A21" s="15" t="s">
        <v>17</v>
      </c>
      <c r="B21" s="7">
        <v>518634</v>
      </c>
      <c r="C21" s="11">
        <v>47251176</v>
      </c>
      <c r="D21" s="16">
        <f t="shared" si="1"/>
        <v>47769810</v>
      </c>
      <c r="E21" s="17"/>
      <c r="G21" s="18"/>
    </row>
    <row r="22" spans="1:7" ht="15.75" thickBot="1" x14ac:dyDescent="0.3">
      <c r="A22" s="15" t="s">
        <v>18</v>
      </c>
      <c r="B22" s="7">
        <v>57975</v>
      </c>
      <c r="C22" s="11">
        <v>425150</v>
      </c>
      <c r="D22" s="16">
        <f>SUM(B22:C22)</f>
        <v>483125</v>
      </c>
      <c r="E22" s="21"/>
    </row>
    <row r="23" spans="1:7" ht="15.75" thickBot="1" x14ac:dyDescent="0.3">
      <c r="A23" s="22" t="s">
        <v>19</v>
      </c>
      <c r="B23" s="23">
        <v>1861224</v>
      </c>
      <c r="C23" s="24">
        <v>232971262</v>
      </c>
      <c r="D23" s="28">
        <f>SUM(B23:C23)</f>
        <v>234832486</v>
      </c>
      <c r="E23" s="26"/>
    </row>
    <row r="26" spans="1:7" ht="15.75" x14ac:dyDescent="0.25">
      <c r="A26" s="27" t="s">
        <v>26</v>
      </c>
    </row>
    <row r="28" spans="1:7" ht="15.75" x14ac:dyDescent="0.25">
      <c r="A28" s="27" t="s">
        <v>21</v>
      </c>
    </row>
    <row r="29" spans="1:7" ht="15.75" x14ac:dyDescent="0.25">
      <c r="A29" s="27"/>
    </row>
    <row r="30" spans="1:7" ht="15.75" x14ac:dyDescent="0.25">
      <c r="A30" s="27" t="s">
        <v>22</v>
      </c>
    </row>
    <row r="31" spans="1:7" ht="15.75" x14ac:dyDescent="0.25">
      <c r="A31" s="27"/>
    </row>
  </sheetData>
  <mergeCells count="8">
    <mergeCell ref="A12:B12"/>
    <mergeCell ref="A13:B13"/>
    <mergeCell ref="A3:C3"/>
    <mergeCell ref="A5:C5"/>
    <mergeCell ref="A6:C6"/>
    <mergeCell ref="A7:C7"/>
    <mergeCell ref="A8:C8"/>
    <mergeCell ref="A9:C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tabSelected="1" workbookViewId="0">
      <selection activeCell="A42" sqref="A42"/>
    </sheetView>
  </sheetViews>
  <sheetFormatPr defaultRowHeight="15" x14ac:dyDescent="0.25"/>
  <cols>
    <col min="1" max="1" width="31.42578125" customWidth="1"/>
    <col min="2" max="2" width="11" bestFit="1" customWidth="1"/>
    <col min="3" max="3" width="14.28515625" customWidth="1"/>
    <col min="4" max="4" width="13.42578125" customWidth="1"/>
    <col min="5" max="5" width="12.42578125" bestFit="1" customWidth="1"/>
    <col min="7" max="7" width="13.85546875" customWidth="1"/>
  </cols>
  <sheetData>
    <row r="3" spans="1:5" ht="18.75" x14ac:dyDescent="0.25">
      <c r="A3" s="58" t="s">
        <v>27</v>
      </c>
      <c r="B3" s="58"/>
      <c r="C3" s="58"/>
      <c r="D3" s="1"/>
    </row>
    <row r="4" spans="1:5" x14ac:dyDescent="0.25">
      <c r="A4" s="1"/>
      <c r="B4" s="1"/>
      <c r="C4" s="1"/>
      <c r="D4" s="1"/>
    </row>
    <row r="5" spans="1:5" ht="15.75" thickBot="1" x14ac:dyDescent="0.3">
      <c r="A5" s="61" t="s">
        <v>1</v>
      </c>
      <c r="B5" s="62"/>
      <c r="C5" s="63"/>
      <c r="D5" s="2" t="s">
        <v>2</v>
      </c>
    </row>
    <row r="6" spans="1:5" x14ac:dyDescent="0.25">
      <c r="A6" s="74" t="s">
        <v>28</v>
      </c>
      <c r="B6" s="75"/>
      <c r="C6" s="76"/>
      <c r="D6" s="39">
        <v>870</v>
      </c>
    </row>
    <row r="7" spans="1:5" x14ac:dyDescent="0.25">
      <c r="A7" s="77" t="s">
        <v>29</v>
      </c>
      <c r="B7" s="78"/>
      <c r="C7" s="79"/>
      <c r="D7" s="40">
        <v>706</v>
      </c>
    </row>
    <row r="8" spans="1:5" x14ac:dyDescent="0.25">
      <c r="A8" s="80" t="s">
        <v>5</v>
      </c>
      <c r="B8" s="81"/>
      <c r="C8" s="82"/>
      <c r="D8" s="40">
        <v>28</v>
      </c>
      <c r="E8" s="4"/>
    </row>
    <row r="9" spans="1:5" ht="15.75" thickBot="1" x14ac:dyDescent="0.3">
      <c r="A9" s="83" t="s">
        <v>6</v>
      </c>
      <c r="B9" s="84"/>
      <c r="C9" s="85"/>
      <c r="D9" s="41">
        <f>SUM(D7-D8)</f>
        <v>678</v>
      </c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</row>
    <row r="12" spans="1:5" ht="39" thickBot="1" x14ac:dyDescent="0.3">
      <c r="A12" s="70" t="s">
        <v>1</v>
      </c>
      <c r="B12" s="71"/>
      <c r="C12" s="14" t="s">
        <v>7</v>
      </c>
      <c r="D12" s="14" t="s">
        <v>8</v>
      </c>
      <c r="E12" s="6" t="s">
        <v>9</v>
      </c>
    </row>
    <row r="13" spans="1:5" ht="15.75" thickBot="1" x14ac:dyDescent="0.3">
      <c r="A13" s="59" t="s">
        <v>10</v>
      </c>
      <c r="B13" s="60"/>
      <c r="C13" s="31">
        <v>1259093688</v>
      </c>
      <c r="D13" s="32">
        <v>267041419</v>
      </c>
      <c r="E13" s="33">
        <f>SUM(C13:D13)</f>
        <v>1526135107</v>
      </c>
    </row>
    <row r="14" spans="1:5" ht="15.75" thickBot="1" x14ac:dyDescent="0.3">
      <c r="A14" s="9" t="s">
        <v>11</v>
      </c>
      <c r="B14" s="10" t="s">
        <v>5</v>
      </c>
      <c r="C14" s="34">
        <v>87436710</v>
      </c>
      <c r="D14" s="35">
        <v>8082291</v>
      </c>
      <c r="E14" s="42">
        <f t="shared" ref="E14" si="0">SUM(C14:D14)</f>
        <v>95519001</v>
      </c>
    </row>
    <row r="15" spans="1:5" ht="15.75" thickBot="1" x14ac:dyDescent="0.3">
      <c r="A15" s="9"/>
      <c r="B15" s="10" t="s">
        <v>6</v>
      </c>
      <c r="C15" s="36">
        <f>C13-C14</f>
        <v>1171656978</v>
      </c>
      <c r="D15" s="37">
        <f t="shared" ref="D15:E15" si="1">D13-D14</f>
        <v>258959128</v>
      </c>
      <c r="E15" s="38">
        <f t="shared" si="1"/>
        <v>1430616106</v>
      </c>
    </row>
    <row r="16" spans="1:5" x14ac:dyDescent="0.25">
      <c r="A16" s="1"/>
      <c r="B16" s="1"/>
      <c r="C16" s="18"/>
      <c r="D16" s="1"/>
      <c r="E16" s="13"/>
    </row>
    <row r="17" spans="1:7" x14ac:dyDescent="0.25">
      <c r="A17" s="1"/>
      <c r="B17" s="1"/>
      <c r="C17" s="1"/>
      <c r="D17" s="1"/>
      <c r="E17" s="13"/>
    </row>
    <row r="18" spans="1:7" ht="26.25" thickBot="1" x14ac:dyDescent="0.3">
      <c r="A18" s="14" t="s">
        <v>12</v>
      </c>
      <c r="B18" s="14" t="s">
        <v>13</v>
      </c>
      <c r="C18" s="14" t="s">
        <v>14</v>
      </c>
      <c r="D18" s="6" t="s">
        <v>9</v>
      </c>
      <c r="E18" s="13"/>
    </row>
    <row r="19" spans="1:7" ht="25.5" x14ac:dyDescent="0.25">
      <c r="A19" s="52" t="s">
        <v>15</v>
      </c>
      <c r="B19" s="55">
        <v>3808400</v>
      </c>
      <c r="C19" s="43">
        <f t="shared" ref="C19:C21" si="2">D19-B19</f>
        <v>216219053</v>
      </c>
      <c r="D19" s="44">
        <v>220027453</v>
      </c>
      <c r="E19" s="17"/>
      <c r="G19" s="18"/>
    </row>
    <row r="20" spans="1:7" ht="25.5" x14ac:dyDescent="0.25">
      <c r="A20" s="53" t="s">
        <v>16</v>
      </c>
      <c r="B20" s="56">
        <v>3296632</v>
      </c>
      <c r="C20" s="45">
        <f t="shared" si="2"/>
        <v>22489735</v>
      </c>
      <c r="D20" s="46">
        <v>25786367</v>
      </c>
      <c r="E20" s="17"/>
    </row>
    <row r="21" spans="1:7" ht="51" x14ac:dyDescent="0.25">
      <c r="A21" s="53" t="s">
        <v>17</v>
      </c>
      <c r="B21" s="56">
        <v>977259</v>
      </c>
      <c r="C21" s="45">
        <f t="shared" si="2"/>
        <v>20250340</v>
      </c>
      <c r="D21" s="46">
        <v>21227599</v>
      </c>
      <c r="E21" s="17"/>
      <c r="G21" s="18"/>
    </row>
    <row r="22" spans="1:7" ht="15.75" thickBot="1" x14ac:dyDescent="0.3">
      <c r="A22" s="54" t="s">
        <v>18</v>
      </c>
      <c r="B22" s="57">
        <v>0</v>
      </c>
      <c r="C22" s="47">
        <v>0</v>
      </c>
      <c r="D22" s="48">
        <f t="shared" ref="D22" si="3">SUM(B22:C22)</f>
        <v>0</v>
      </c>
      <c r="E22" s="21"/>
    </row>
    <row r="23" spans="1:7" ht="15.75" thickBot="1" x14ac:dyDescent="0.3">
      <c r="A23" s="22" t="s">
        <v>19</v>
      </c>
      <c r="B23" s="49">
        <f>SUM(B19:B22)</f>
        <v>8082291</v>
      </c>
      <c r="C23" s="50">
        <v>258959128</v>
      </c>
      <c r="D23" s="51">
        <f>SUM(D19:D22)</f>
        <v>267041419</v>
      </c>
      <c r="E23" s="26"/>
    </row>
    <row r="24" spans="1:7" x14ac:dyDescent="0.25">
      <c r="B24" s="29"/>
      <c r="C24" s="29"/>
      <c r="D24" s="30"/>
    </row>
    <row r="26" spans="1:7" ht="15.75" x14ac:dyDescent="0.25">
      <c r="A26" s="27"/>
    </row>
    <row r="28" spans="1:7" ht="15.75" x14ac:dyDescent="0.25">
      <c r="A28" s="72"/>
      <c r="B28" s="73"/>
    </row>
    <row r="29" spans="1:7" ht="15.75" x14ac:dyDescent="0.25">
      <c r="A29" s="27"/>
    </row>
    <row r="30" spans="1:7" ht="15.75" x14ac:dyDescent="0.25">
      <c r="A30" s="72"/>
      <c r="B30" s="73"/>
      <c r="C30" s="73"/>
    </row>
    <row r="31" spans="1:7" ht="15.75" x14ac:dyDescent="0.25">
      <c r="A31" s="27"/>
    </row>
  </sheetData>
  <mergeCells count="10">
    <mergeCell ref="A12:B12"/>
    <mergeCell ref="A13:B13"/>
    <mergeCell ref="A28:B28"/>
    <mergeCell ref="A30:C30"/>
    <mergeCell ref="A3:C3"/>
    <mergeCell ref="A5:C5"/>
    <mergeCell ref="A6:C6"/>
    <mergeCell ref="A7:C7"/>
    <mergeCell ref="A8:C8"/>
    <mergeCell ref="A9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2022.IV. n.év</vt:lpstr>
      <vt:lpstr>2023.I.n.év</vt:lpstr>
      <vt:lpstr>2024.III.n.év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varga.dorottya</dc:creator>
  <cp:lastModifiedBy>komoroczi.bernadett</cp:lastModifiedBy>
  <cp:lastPrinted>2024-07-12T11:08:20Z</cp:lastPrinted>
  <dcterms:created xsi:type="dcterms:W3CDTF">2022-11-02T08:09:44Z</dcterms:created>
  <dcterms:modified xsi:type="dcterms:W3CDTF">2024-10-28T11:41:34Z</dcterms:modified>
</cp:coreProperties>
</file>