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B21" i="1" l="1"/>
  <c r="D22" i="1" l="1"/>
  <c r="D21" i="1"/>
  <c r="D20" i="1"/>
  <c r="D19" i="1"/>
  <c r="D23" i="1" l="1"/>
  <c r="B23" i="1"/>
  <c r="C20" i="1" l="1"/>
  <c r="C21" i="1"/>
  <c r="C22" i="1"/>
  <c r="C19" i="1"/>
  <c r="D9" i="1"/>
  <c r="C23" i="1" l="1"/>
  <c r="D15" i="1"/>
  <c r="C15" i="1"/>
  <c r="E14" i="1" l="1"/>
  <c r="E13" i="1"/>
  <c r="E15" i="1" l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<sst xmlns="http://schemas.openxmlformats.org/spreadsheetml/2006/main" count="28" uniqueCount="24">
  <si>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</si>
  <si>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</si>
  <si>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</si>
  <si>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</si>
  <si>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</si>
  <si>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</si>
  <si>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</si>
  <si>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</si>
  <si>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</si>
  <si>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</si>
  <si>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</si>
  <si>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</si>
  <si>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</si>
  <si>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</si>
  <si>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</si>
  <si>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Készítette: Zsidó Andrea bv. tzls</t>
  </si>
  <si>
    <t>közgazdasági osztályvezető-helyettes</t>
  </si>
  <si>
    <t>Jutalom, végkielégítés, béren kívüli juttatás</t>
  </si>
  <si>
    <t>Támogatás, egyéb személyi jutt.</t>
  </si>
  <si>
    <t>Ellenőrizte: Kardáné Poncsák Edit bv. őrgy.</t>
  </si>
  <si>
    <t>Munkajogi létszám 2023.09.30-án</t>
  </si>
  <si>
    <t>Engedélyezett állományi létszám 2023.09.30-án</t>
  </si>
  <si>
    <t>Személyi juttatás 2023. III. negyedév</t>
  </si>
  <si>
    <t>Budapest, 2023. október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</si>
</sst>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5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B17" sqref="B17"/>
    </sheetView>
  </sheetViews>
  <sheetFormatPr defaultRowHeight="15" x14ac:dyDescent="0.25"/>
  <cols>
    <col min="1" max="1" width="31.42578125" customWidth="1"/>
    <col min="2" max="2" width="11" bestFit="1" customWidth="1"/>
    <col min="3" max="3" width="10.85546875" bestFit="1" customWidth="1"/>
    <col min="4" max="4" width="12.28515625" bestFit="1" customWidth="1"/>
    <col min="5" max="5" width="10.85546875" bestFit="1" customWidth="1"/>
    <col min="7" max="7" width="12.28515625" bestFit="1" customWidth="1"/>
    <col min="8" max="8" width="11" bestFit="1" customWidth="1"/>
    <col min="9" max="9" width="12.28515625" bestFit="1" customWidth="1"/>
    <col min="11" max="11" width="12.28515625" bestFit="1" customWidth="1"/>
    <col min="12" max="12" width="11" bestFit="1" customWidth="1"/>
    <col min="14" max="14" width="12.28515625" bestFit="1" customWidth="1"/>
    <col min="16" max="16" width="12.28515625" bestFit="1" customWidth="1"/>
  </cols>
  <sheetData>
    <row r="1" spans="1:14" x14ac:dyDescent="0.25">
      <c r="A1" s="1"/>
      <c r="B1" s="1"/>
      <c r="C1" s="1"/>
      <c r="D1" s="1"/>
      <c r="E1" s="1"/>
    </row>
    <row r="2" spans="1:14" x14ac:dyDescent="0.25">
      <c r="A2" s="1"/>
      <c r="B2" s="1"/>
      <c r="C2" s="1"/>
      <c r="D2" s="1"/>
      <c r="E2" s="1"/>
    </row>
    <row r="3" spans="1:14" ht="18.75" x14ac:dyDescent="0.25">
      <c r="A3" s="21" t="s">
        <v>22</v>
      </c>
      <c r="B3" s="21"/>
      <c r="C3" s="21"/>
      <c r="D3" s="2"/>
      <c r="E3" s="1"/>
    </row>
    <row r="4" spans="1:14" ht="15.75" thickBot="1" x14ac:dyDescent="0.3">
      <c r="A4" s="2"/>
      <c r="B4" s="2"/>
      <c r="C4" s="2"/>
      <c r="D4" s="2"/>
      <c r="E4" s="1"/>
    </row>
    <row r="5" spans="1:14" ht="15.75" thickBot="1" x14ac:dyDescent="0.3">
      <c r="A5" s="24" t="s">
        <v>0</v>
      </c>
      <c r="B5" s="25"/>
      <c r="C5" s="26"/>
      <c r="D5" s="3" t="s">
        <v>1</v>
      </c>
      <c r="E5" s="1"/>
    </row>
    <row r="6" spans="1:14" ht="15.75" thickBot="1" x14ac:dyDescent="0.3">
      <c r="A6" s="27" t="s">
        <v>21</v>
      </c>
      <c r="B6" s="28"/>
      <c r="C6" s="29"/>
      <c r="D6" s="4">
        <v>810</v>
      </c>
      <c r="E6" s="1"/>
    </row>
    <row r="7" spans="1:14" ht="15.75" thickBot="1" x14ac:dyDescent="0.3">
      <c r="A7" s="27" t="s">
        <v>20</v>
      </c>
      <c r="B7" s="28"/>
      <c r="C7" s="29"/>
      <c r="D7" s="4">
        <v>591</v>
      </c>
      <c r="E7" s="1"/>
    </row>
    <row r="8" spans="1:14" ht="15.75" thickBot="1" x14ac:dyDescent="0.3">
      <c r="A8" s="30" t="s">
        <v>2</v>
      </c>
      <c r="B8" s="31"/>
      <c r="C8" s="32"/>
      <c r="D8" s="4">
        <v>23</v>
      </c>
      <c r="E8" s="13"/>
    </row>
    <row r="9" spans="1:14" ht="15.75" thickBot="1" x14ac:dyDescent="0.3">
      <c r="A9" s="30" t="s">
        <v>3</v>
      </c>
      <c r="B9" s="31"/>
      <c r="C9" s="32"/>
      <c r="D9" s="4">
        <f>D7-D8</f>
        <v>568</v>
      </c>
      <c r="E9" s="2"/>
    </row>
    <row r="10" spans="1:14" x14ac:dyDescent="0.25">
      <c r="A10" s="2"/>
      <c r="B10" s="2"/>
      <c r="C10" s="2"/>
      <c r="D10" s="2"/>
      <c r="E10" s="2"/>
    </row>
    <row r="11" spans="1:14" ht="15.75" thickBot="1" x14ac:dyDescent="0.3">
      <c r="A11" s="2"/>
      <c r="B11" s="2"/>
      <c r="C11" s="2"/>
      <c r="D11" s="2"/>
      <c r="E11" s="1"/>
    </row>
    <row r="12" spans="1:14" ht="39" thickBot="1" x14ac:dyDescent="0.3">
      <c r="A12" s="33" t="s">
        <v>0</v>
      </c>
      <c r="B12" s="34"/>
      <c r="C12" s="14" t="s">
        <v>4</v>
      </c>
      <c r="D12" s="14" t="s">
        <v>5</v>
      </c>
      <c r="E12" s="7" t="s">
        <v>6</v>
      </c>
    </row>
    <row r="13" spans="1:14" ht="15.75" thickBot="1" x14ac:dyDescent="0.3">
      <c r="A13" s="22" t="s">
        <v>7</v>
      </c>
      <c r="B13" s="23"/>
      <c r="C13" s="5">
        <v>3495336879</v>
      </c>
      <c r="D13" s="5">
        <v>793984397</v>
      </c>
      <c r="E13" s="9">
        <f>SUM(C13:D13)</f>
        <v>4289321276</v>
      </c>
      <c r="I13" s="18"/>
      <c r="N13" s="18"/>
    </row>
    <row r="14" spans="1:14" ht="15.75" thickBot="1" x14ac:dyDescent="0.3">
      <c r="A14" s="6" t="s">
        <v>8</v>
      </c>
      <c r="B14" s="15" t="s">
        <v>2</v>
      </c>
      <c r="C14" s="5">
        <v>186457400</v>
      </c>
      <c r="D14" s="5">
        <v>83330789</v>
      </c>
      <c r="E14" s="9">
        <f t="shared" ref="E14" si="0">SUM(C14:D14)</f>
        <v>269788189</v>
      </c>
      <c r="H14" s="16"/>
      <c r="N14" s="18"/>
    </row>
    <row r="15" spans="1:14" ht="15.75" thickBot="1" x14ac:dyDescent="0.3">
      <c r="A15" s="6"/>
      <c r="B15" s="15" t="s">
        <v>3</v>
      </c>
      <c r="C15" s="5">
        <f>C13-C14</f>
        <v>3308879479</v>
      </c>
      <c r="D15" s="5">
        <f t="shared" ref="D15:E15" si="1">D13-D14</f>
        <v>710653608</v>
      </c>
      <c r="E15" s="5">
        <f t="shared" si="1"/>
        <v>4019533087</v>
      </c>
      <c r="G15" s="16"/>
      <c r="H15" s="16"/>
    </row>
    <row r="16" spans="1:14" x14ac:dyDescent="0.25">
      <c r="A16" s="2"/>
      <c r="B16" s="2"/>
      <c r="C16" s="2"/>
      <c r="D16" s="2"/>
      <c r="E16" s="1"/>
      <c r="K16" s="18"/>
    </row>
    <row r="17" spans="1:16" ht="15.75" thickBot="1" x14ac:dyDescent="0.3">
      <c r="A17" s="2"/>
      <c r="B17" s="2"/>
      <c r="C17" s="2"/>
      <c r="D17" s="2"/>
      <c r="E17" s="1"/>
    </row>
    <row r="18" spans="1:16" ht="26.25" thickBot="1" x14ac:dyDescent="0.3">
      <c r="A18" s="14" t="s">
        <v>9</v>
      </c>
      <c r="B18" s="14" t="s">
        <v>10</v>
      </c>
      <c r="C18" s="14" t="s">
        <v>11</v>
      </c>
      <c r="D18" s="7" t="s">
        <v>6</v>
      </c>
      <c r="E18" s="1"/>
    </row>
    <row r="19" spans="1:16" ht="26.25" thickBot="1" x14ac:dyDescent="0.3">
      <c r="A19" s="8" t="s">
        <v>12</v>
      </c>
      <c r="B19" s="5">
        <v>33075827</v>
      </c>
      <c r="C19" s="5">
        <f>D19-B19</f>
        <v>338015951</v>
      </c>
      <c r="D19" s="9">
        <f>101823403+269268375</f>
        <v>371091778</v>
      </c>
      <c r="E19" s="1"/>
      <c r="G19" s="18"/>
      <c r="P19" s="18"/>
    </row>
    <row r="20" spans="1:16" ht="26.25" thickBot="1" x14ac:dyDescent="0.3">
      <c r="A20" s="8" t="s">
        <v>17</v>
      </c>
      <c r="B20" s="5">
        <v>4400000</v>
      </c>
      <c r="C20" s="5">
        <f t="shared" ref="C20:C22" si="2">D20-B20</f>
        <v>183848224</v>
      </c>
      <c r="D20" s="9">
        <f>50544922+38557978+99145324</f>
        <v>188248224</v>
      </c>
      <c r="E20" s="1"/>
      <c r="G20" s="19"/>
      <c r="H20" s="16"/>
      <c r="P20" s="18"/>
    </row>
    <row r="21" spans="1:16" ht="51.75" thickBot="1" x14ac:dyDescent="0.3">
      <c r="A21" s="8" t="s">
        <v>13</v>
      </c>
      <c r="B21" s="5">
        <f>257077+43084125</f>
        <v>43341202</v>
      </c>
      <c r="C21" s="5">
        <f t="shared" si="2"/>
        <v>26958553</v>
      </c>
      <c r="D21" s="9">
        <f>31728611+36221861+2349283</f>
        <v>70299755</v>
      </c>
      <c r="E21" s="1"/>
      <c r="H21" s="16"/>
      <c r="P21" s="18"/>
    </row>
    <row r="22" spans="1:16" ht="15.75" thickBot="1" x14ac:dyDescent="0.3">
      <c r="A22" s="8" t="s">
        <v>18</v>
      </c>
      <c r="B22" s="5">
        <v>2513760</v>
      </c>
      <c r="C22" s="5">
        <f t="shared" si="2"/>
        <v>161830880</v>
      </c>
      <c r="D22" s="10">
        <f>4400428+2870705+81685610+190500+75197397</f>
        <v>164344640</v>
      </c>
      <c r="E22" s="1"/>
      <c r="H22" s="16"/>
      <c r="P22" s="18"/>
    </row>
    <row r="23" spans="1:16" ht="15.75" thickBot="1" x14ac:dyDescent="0.3">
      <c r="A23" s="11" t="s">
        <v>14</v>
      </c>
      <c r="B23" s="12">
        <f>SUM(B19:B22)</f>
        <v>83330789</v>
      </c>
      <c r="C23" s="12">
        <f t="shared" ref="C23:D23" si="3">SUM(C19:C22)</f>
        <v>710653608</v>
      </c>
      <c r="D23" s="12">
        <f t="shared" si="3"/>
        <v>793984397</v>
      </c>
      <c r="E23" s="1"/>
      <c r="P23" s="18"/>
    </row>
    <row r="24" spans="1:16" x14ac:dyDescent="0.25">
      <c r="P24" s="18"/>
    </row>
    <row r="25" spans="1:16" x14ac:dyDescent="0.25">
      <c r="P25" s="18"/>
    </row>
    <row r="26" spans="1:16" ht="15.75" x14ac:dyDescent="0.25">
      <c r="A26" s="17" t="s">
        <v>23</v>
      </c>
      <c r="P26" s="18"/>
    </row>
    <row r="27" spans="1:16" x14ac:dyDescent="0.25">
      <c r="A27" s="16"/>
      <c r="P27" s="18"/>
    </row>
    <row r="28" spans="1:16" ht="15.75" x14ac:dyDescent="0.25">
      <c r="A28" s="17" t="s">
        <v>15</v>
      </c>
      <c r="P28" s="18"/>
    </row>
    <row r="29" spans="1:16" ht="15.75" x14ac:dyDescent="0.25">
      <c r="A29" s="17"/>
      <c r="P29" s="18"/>
    </row>
    <row r="30" spans="1:16" ht="15.75" x14ac:dyDescent="0.25">
      <c r="A30" s="17" t="s">
        <v>19</v>
      </c>
      <c r="P30" s="18"/>
    </row>
    <row r="31" spans="1:16" ht="15.75" x14ac:dyDescent="0.25">
      <c r="A31" s="20" t="s">
        <v>16</v>
      </c>
      <c r="B31" s="20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zsido.andrea</cp:lastModifiedBy>
  <dcterms:created xsi:type="dcterms:W3CDTF">2022-11-02T08:09:44Z</dcterms:created>
  <dcterms:modified xsi:type="dcterms:W3CDTF">2024-01-11T12:33:30Z</dcterms:modified>
</cp:coreProperties>
</file>