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8" windowWidth="19320" windowHeight="10620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D22" i="1"/>
  <c r="D20"/>
  <c r="D19"/>
  <c r="E13"/>
  <c r="B22" l="1"/>
  <c r="C14"/>
  <c r="D23" l="1"/>
  <c r="B23"/>
  <c r="C20" l="1"/>
  <c r="C21"/>
  <c r="C22"/>
  <c r="C19"/>
  <c r="D9"/>
  <c r="C23" l="1"/>
  <c r="D15"/>
  <c r="C15"/>
  <c r="E14" l="1"/>
  <c r="E15" l="1"/>
</calcChain>
</file>

<file path=xl/sharedStrings.xml><?xml version="1.0" encoding="utf-8"?>
<sst xmlns="http://schemas.openxmlformats.org/spreadsheetml/2006/main" count="28" uniqueCount="24">
  <si>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</si>
  <si>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</si>
  <si>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</si>
  <si>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</si>
  <si>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</si>
  <si>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</si>
  <si>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</si>
  <si>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</si>
  <si>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</si>
  <si>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</si>
  <si>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</si>
  <si>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</si>
  <si>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</si>
  <si>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Költségtérítés és hozzájárulás ( közlekedési költségtérítés, ruházati költségtérítés, szemüveg-, fogászati, folyószámla- költségtérítés,egyéb)</t>
  </si>
  <si>
    <t>Összesen:</t>
  </si>
  <si>
    <t>Jutalom, végkielégítés, béren kívüli juttatás</t>
  </si>
  <si>
    <t>Támogatás, egyéb személyi jutt.</t>
  </si>
  <si>
    <t>Ellenőrizte: Kósa Krisztina mv.</t>
  </si>
  <si>
    <t>közgazdasági osztályvezető</t>
  </si>
  <si>
    <t>Engedélyezett állományi létszám 2023.12.31-án</t>
  </si>
  <si>
    <t>Munkajogi létszám 2023.12.31-án</t>
  </si>
  <si>
    <t>Készítette: Zsidó Andrea bv. őrgy.</t>
  </si>
  <si>
    <t>Budapest, 2024. március 12.</t>
  </si>
  <si>
    <t>Személyi juttatás 2023. IV. negyedév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</si>
</sst>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35">
    <xf numFmtId="0" fontId="0" fillId="0" borderId="0" xfId="0"/>
    <xf numFmtId="0" fontId="0" fillId="0" borderId="0" xfId="0"/>
    <xf numFmtId="0" fontId="19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0" fillId="0" borderId="0" xfId="0"/>
    <xf numFmtId="0" fontId="23" fillId="0" borderId="0" xfId="0" applyFont="1"/>
    <xf numFmtId="3" fontId="0" fillId="0" borderId="0" xfId="0" applyNumberFormat="1"/>
    <xf numFmtId="3" fontId="19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C12" sqref="C12"/>
    </sheetView>
  </sheetViews>
  <sheetFormatPr defaultRowHeight="14.4"/>
  <cols>
    <col min="1" max="1" width="31.44140625" customWidth="1"/>
    <col min="2" max="2" width="11" bestFit="1" customWidth="1"/>
    <col min="3" max="3" width="10.88671875" bestFit="1" customWidth="1"/>
    <col min="4" max="4" width="12.33203125" bestFit="1" customWidth="1"/>
    <col min="5" max="5" width="10.88671875" bestFit="1" customWidth="1"/>
    <col min="7" max="7" width="12.33203125" bestFit="1" customWidth="1"/>
    <col min="8" max="8" width="11" bestFit="1" customWidth="1"/>
    <col min="9" max="9" width="12.33203125" bestFit="1" customWidth="1"/>
    <col min="11" max="11" width="12.33203125" bestFit="1" customWidth="1"/>
    <col min="12" max="12" width="11" bestFit="1" customWidth="1"/>
    <col min="14" max="14" width="12.33203125" bestFit="1" customWidth="1"/>
    <col min="16" max="16" width="12.33203125" bestFit="1" customWidth="1"/>
  </cols>
  <sheetData>
    <row r="1" spans="1:14">
      <c r="A1" s="1"/>
      <c r="B1" s="1"/>
      <c r="C1" s="1"/>
      <c r="D1" s="1"/>
      <c r="E1" s="1"/>
    </row>
    <row r="2" spans="1:14">
      <c r="A2" s="1"/>
      <c r="B2" s="1"/>
      <c r="C2" s="1"/>
      <c r="D2" s="1"/>
      <c r="E2" s="1"/>
    </row>
    <row r="3" spans="1:14" ht="17.399999999999999">
      <c r="A3" s="21" t="s">
        <v>23</v>
      </c>
      <c r="B3" s="21"/>
      <c r="C3" s="21"/>
      <c r="D3" s="2"/>
      <c r="E3" s="1"/>
    </row>
    <row r="4" spans="1:14" ht="15" thickBot="1">
      <c r="A4" s="2"/>
      <c r="B4" s="2"/>
      <c r="C4" s="2"/>
      <c r="D4" s="2"/>
      <c r="E4" s="1"/>
    </row>
    <row r="5" spans="1:14" ht="15" thickBot="1">
      <c r="A5" s="24" t="s">
        <v>0</v>
      </c>
      <c r="B5" s="25"/>
      <c r="C5" s="26"/>
      <c r="D5" s="3" t="s">
        <v>1</v>
      </c>
      <c r="E5" s="1"/>
    </row>
    <row r="6" spans="1:14" ht="15" thickBot="1">
      <c r="A6" s="27" t="s">
        <v>19</v>
      </c>
      <c r="B6" s="28"/>
      <c r="C6" s="29"/>
      <c r="D6" s="4">
        <v>946</v>
      </c>
      <c r="E6" s="1"/>
    </row>
    <row r="7" spans="1:14" ht="15" thickBot="1">
      <c r="A7" s="27" t="s">
        <v>20</v>
      </c>
      <c r="B7" s="28"/>
      <c r="C7" s="29"/>
      <c r="D7" s="4">
        <v>642</v>
      </c>
      <c r="E7" s="1"/>
    </row>
    <row r="8" spans="1:14" ht="15" thickBot="1">
      <c r="A8" s="30" t="s">
        <v>2</v>
      </c>
      <c r="B8" s="31"/>
      <c r="C8" s="32"/>
      <c r="D8" s="4">
        <v>22</v>
      </c>
      <c r="E8" s="13"/>
    </row>
    <row r="9" spans="1:14" ht="15" thickBot="1">
      <c r="A9" s="30" t="s">
        <v>3</v>
      </c>
      <c r="B9" s="31"/>
      <c r="C9" s="32"/>
      <c r="D9" s="4">
        <f>D7-D8</f>
        <v>620</v>
      </c>
      <c r="E9" s="2"/>
    </row>
    <row r="10" spans="1:14">
      <c r="A10" s="2"/>
      <c r="B10" s="2"/>
      <c r="C10" s="2"/>
      <c r="D10" s="2"/>
      <c r="E10" s="2"/>
    </row>
    <row r="11" spans="1:14" ht="15" thickBot="1">
      <c r="A11" s="2"/>
      <c r="B11" s="2"/>
      <c r="C11" s="2"/>
      <c r="D11" s="2"/>
      <c r="E11" s="1"/>
    </row>
    <row r="12" spans="1:14" ht="53.4" thickBot="1">
      <c r="A12" s="33" t="s">
        <v>0</v>
      </c>
      <c r="B12" s="34"/>
      <c r="C12" s="14" t="s">
        <v>4</v>
      </c>
      <c r="D12" s="14" t="s">
        <v>5</v>
      </c>
      <c r="E12" s="7" t="s">
        <v>6</v>
      </c>
    </row>
    <row r="13" spans="1:14" ht="15" thickBot="1">
      <c r="A13" s="22" t="s">
        <v>7</v>
      </c>
      <c r="B13" s="23"/>
      <c r="C13" s="5">
        <v>4624250762</v>
      </c>
      <c r="D13" s="5">
        <v>937937214</v>
      </c>
      <c r="E13" s="9">
        <f>C13+D13</f>
        <v>5562187976</v>
      </c>
      <c r="I13" s="18"/>
      <c r="N13" s="18"/>
    </row>
    <row r="14" spans="1:14" ht="15" thickBot="1">
      <c r="A14" s="6" t="s">
        <v>8</v>
      </c>
      <c r="B14" s="15" t="s">
        <v>2</v>
      </c>
      <c r="C14" s="5">
        <f>198786096+37312500</f>
        <v>236098596</v>
      </c>
      <c r="D14" s="5">
        <v>9259050</v>
      </c>
      <c r="E14" s="9">
        <f t="shared" ref="E14" si="0">SUM(C14:D14)</f>
        <v>245357646</v>
      </c>
      <c r="H14" s="16"/>
      <c r="N14" s="18"/>
    </row>
    <row r="15" spans="1:14" ht="15" thickBot="1">
      <c r="A15" s="6"/>
      <c r="B15" s="15" t="s">
        <v>3</v>
      </c>
      <c r="C15" s="5">
        <f>C13-C14</f>
        <v>4388152166</v>
      </c>
      <c r="D15" s="5">
        <f t="shared" ref="D15:E15" si="1">D13-D14</f>
        <v>928678164</v>
      </c>
      <c r="E15" s="5">
        <f t="shared" si="1"/>
        <v>5316830330</v>
      </c>
      <c r="G15" s="16"/>
      <c r="H15" s="16"/>
    </row>
    <row r="16" spans="1:14">
      <c r="A16" s="2"/>
      <c r="B16" s="2"/>
      <c r="C16" s="2"/>
      <c r="D16" s="2"/>
      <c r="E16" s="1"/>
      <c r="K16" s="18"/>
    </row>
    <row r="17" spans="1:16" ht="15" thickBot="1">
      <c r="A17" s="2"/>
      <c r="B17" s="2"/>
      <c r="C17" s="2"/>
      <c r="D17" s="2"/>
      <c r="E17" s="1"/>
    </row>
    <row r="18" spans="1:16" ht="27" thickBot="1">
      <c r="A18" s="14" t="s">
        <v>9</v>
      </c>
      <c r="B18" s="14" t="s">
        <v>10</v>
      </c>
      <c r="C18" s="14" t="s">
        <v>11</v>
      </c>
      <c r="D18" s="7" t="s">
        <v>6</v>
      </c>
      <c r="E18" s="1"/>
    </row>
    <row r="19" spans="1:16" ht="27" thickBot="1">
      <c r="A19" s="8" t="s">
        <v>12</v>
      </c>
      <c r="B19" s="5">
        <v>4978800</v>
      </c>
      <c r="C19" s="5">
        <f>D19-B19</f>
        <v>518989662</v>
      </c>
      <c r="D19" s="9">
        <f>156555747+367412715</f>
        <v>523968462</v>
      </c>
      <c r="E19" s="1"/>
      <c r="G19" s="18"/>
      <c r="P19" s="18"/>
    </row>
    <row r="20" spans="1:16" ht="27" thickBot="1">
      <c r="A20" s="8" t="s">
        <v>15</v>
      </c>
      <c r="B20" s="5">
        <v>2119125</v>
      </c>
      <c r="C20" s="5">
        <f t="shared" ref="C20:C22" si="2">D20-B20</f>
        <v>217144161</v>
      </c>
      <c r="D20" s="9">
        <f>119935358+99327928</f>
        <v>219263286</v>
      </c>
      <c r="E20" s="1"/>
      <c r="G20" s="19"/>
      <c r="H20" s="16"/>
      <c r="P20" s="18"/>
    </row>
    <row r="21" spans="1:16" ht="53.4" thickBot="1">
      <c r="A21" s="8" t="s">
        <v>13</v>
      </c>
      <c r="B21" s="5">
        <v>2113125</v>
      </c>
      <c r="C21" s="5">
        <f t="shared" si="2"/>
        <v>80253662</v>
      </c>
      <c r="D21" s="9">
        <v>82366787</v>
      </c>
      <c r="E21" s="1"/>
      <c r="H21" s="16"/>
      <c r="P21" s="18"/>
    </row>
    <row r="22" spans="1:16" ht="15" thickBot="1">
      <c r="A22" s="8" t="s">
        <v>16</v>
      </c>
      <c r="B22" s="5">
        <f>42000+6000</f>
        <v>48000</v>
      </c>
      <c r="C22" s="5">
        <f t="shared" si="2"/>
        <v>112290709</v>
      </c>
      <c r="D22" s="10">
        <f>8729497+103609212</f>
        <v>112338709</v>
      </c>
      <c r="E22" s="1"/>
      <c r="H22" s="16"/>
      <c r="P22" s="18"/>
    </row>
    <row r="23" spans="1:16" ht="15" thickBot="1">
      <c r="A23" s="11" t="s">
        <v>14</v>
      </c>
      <c r="B23" s="12">
        <f>SUM(B19:B22)</f>
        <v>9259050</v>
      </c>
      <c r="C23" s="12">
        <f t="shared" ref="C23:D23" si="3">SUM(C19:C22)</f>
        <v>928678194</v>
      </c>
      <c r="D23" s="12">
        <f t="shared" si="3"/>
        <v>937937244</v>
      </c>
      <c r="E23" s="1"/>
      <c r="P23" s="18"/>
    </row>
    <row r="24" spans="1:16">
      <c r="P24" s="18"/>
    </row>
    <row r="25" spans="1:16">
      <c r="P25" s="18"/>
    </row>
    <row r="26" spans="1:16" ht="15.6">
      <c r="A26" s="17" t="s">
        <v>22</v>
      </c>
      <c r="P26" s="18"/>
    </row>
    <row r="27" spans="1:16">
      <c r="A27" s="16"/>
      <c r="P27" s="18"/>
    </row>
    <row r="28" spans="1:16" ht="15.6">
      <c r="A28" s="17" t="s">
        <v>21</v>
      </c>
      <c r="P28" s="18"/>
    </row>
    <row r="29" spans="1:16" ht="15.6">
      <c r="A29" s="17"/>
      <c r="P29" s="18"/>
    </row>
    <row r="30" spans="1:16" ht="15.6">
      <c r="A30" s="17" t="s">
        <v>17</v>
      </c>
      <c r="P30" s="18"/>
    </row>
    <row r="31" spans="1:16" ht="15.6">
      <c r="A31" s="20" t="s">
        <v>18</v>
      </c>
      <c r="B31" s="20"/>
    </row>
  </sheetData>
  <mergeCells count="9">
    <mergeCell ref="A31:B31"/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asszony</cp:lastModifiedBy>
  <dcterms:created xsi:type="dcterms:W3CDTF">2022-11-02T08:09:44Z</dcterms:created>
  <dcterms:modified xsi:type="dcterms:W3CDTF">2024-06-18T05:57:53Z</dcterms:modified>
</cp:coreProperties>
</file>