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020" windowHeight="8580"/>
  </bookViews>
  <sheets>
    <sheet name="2025. év " sheetId="1" r:id="rId1"/>
    <sheet name="Munka2" sheetId="2" r:id="rId2"/>
    <sheet name="Munka3" sheetId="3" r:id="rId3"/>
    <sheet name="Munka4" sheetId="4" r:id="rId4"/>
  </sheets>
  <calcPr calcId="145621"/>
</workbook>
</file>

<file path=xl/calcChain.xml><?xml version="1.0" encoding="utf-8"?>
<calcChain xmlns="http://schemas.openxmlformats.org/spreadsheetml/2006/main">
  <c r="F3" i="1" l="1"/>
  <c r="B3" i="1"/>
  <c r="F12" i="1" l="1"/>
  <c r="F7" i="1"/>
  <c r="E16" i="1"/>
  <c r="C16" i="1"/>
  <c r="E9" i="1"/>
  <c r="C9" i="1"/>
  <c r="E15" i="1"/>
  <c r="D15" i="1"/>
  <c r="C15" i="1"/>
  <c r="B15" i="1"/>
  <c r="C14" i="1"/>
  <c r="C13" i="1"/>
  <c r="C8" i="1"/>
  <c r="F8" i="1"/>
  <c r="B9" i="1"/>
  <c r="D9" i="1"/>
  <c r="E6" i="1"/>
  <c r="E4" i="1"/>
  <c r="D4" i="1"/>
  <c r="C4" i="1"/>
  <c r="F16" i="1" l="1"/>
  <c r="F15" i="1"/>
  <c r="F4" i="1" l="1"/>
  <c r="F11" i="1"/>
  <c r="F17" i="1"/>
  <c r="F9" i="1" l="1"/>
  <c r="F6" i="1" l="1"/>
  <c r="F13" i="1" l="1"/>
  <c r="F14" i="1"/>
  <c r="F18" i="1" l="1"/>
</calcChain>
</file>

<file path=xl/sharedStrings.xml><?xml version="1.0" encoding="utf-8"?>
<sst xmlns="http://schemas.openxmlformats.org/spreadsheetml/2006/main" count="25" uniqueCount="23">
  <si>
    <t>Megnevezés</t>
  </si>
  <si>
    <t>Személyi juttatások kiemelt költségvetés előirányzat teljesítése (eFt) bruttó</t>
  </si>
  <si>
    <t>Vezetők (osztályvezető és ennél magasabb beosztás)</t>
  </si>
  <si>
    <t>Vezetők illetménye összesítve (eFt) bruttó</t>
  </si>
  <si>
    <t>Egyéb alkalmazottaknak nyújtott juttatások (eFt) bruttó</t>
  </si>
  <si>
    <t>Kovács Gabriella c.bv.őrgy.</t>
  </si>
  <si>
    <t>főelőadó</t>
  </si>
  <si>
    <t>Kalocsa, 2026.08.26.</t>
  </si>
  <si>
    <t>2025. I. n.év</t>
  </si>
  <si>
    <t>2025. II. n.év</t>
  </si>
  <si>
    <t>2025. III. n.év</t>
  </si>
  <si>
    <t>2025. IV. n.év</t>
  </si>
  <si>
    <t>2025. év összesen:</t>
  </si>
  <si>
    <t>jutalom (jubileumi+BM jutalom)-(eFt)</t>
  </si>
  <si>
    <t>Béren kívüli juttatás (eFt)</t>
  </si>
  <si>
    <t>Ruházati költségtérítés (eFt)</t>
  </si>
  <si>
    <t>Közlekedési költségtérítése (eFt)</t>
  </si>
  <si>
    <t>Egyéb költségtérítés (eFt)</t>
  </si>
  <si>
    <t>Albérleti hozzájárulás (eFt)</t>
  </si>
  <si>
    <t>Szociális segélyek (szociális segély, születési segély, beiskolázási segély, temetési segély, üdülési támogatás) (eFt)</t>
  </si>
  <si>
    <t>Vezetők költségtérítése [reprezentáció, ruházati illetmény, munkába járás, külföldi kiküldetés napidíja, belföldi napidíj, egyéb költségtérítés) (eFt)</t>
  </si>
  <si>
    <t>Teljesítményjuttatás (e Ft)</t>
  </si>
  <si>
    <t>Állománytábla szerinti létszám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</si>
</sst>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indexed="64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5" fillId="0" borderId="0" xfId="0" applyFont="1"/>
    <xf numFmtId="0" fontId="4" fillId="0" borderId="0" xfId="0" applyFont="1"/>
    <xf numFmtId="3" fontId="3" fillId="2" borderId="7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5" fillId="0" borderId="0" xfId="0" applyNumberFormat="1" applyFont="1"/>
    <xf numFmtId="0" fontId="5" fillId="2" borderId="7" xfId="0" applyFont="1" applyFill="1" applyBorder="1"/>
    <xf numFmtId="0" fontId="5" fillId="2" borderId="2" xfId="0" applyFont="1" applyFill="1" applyBorder="1"/>
    <xf numFmtId="3" fontId="4" fillId="0" borderId="0" xfId="0" applyNumberFormat="1" applyFont="1"/>
    <xf numFmtId="0" fontId="6" fillId="0" borderId="1" xfId="0" applyFont="1" applyBorder="1" applyAlignment="1">
      <alignment vertical="center" wrapText="1"/>
    </xf>
    <xf numFmtId="3" fontId="6" fillId="0" borderId="7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1" fontId="7" fillId="0" borderId="8" xfId="0" applyNumberFormat="1" applyFont="1" applyBorder="1" applyAlignment="1">
      <alignment horizontal="center"/>
    </xf>
    <xf numFmtId="3" fontId="7" fillId="0" borderId="5" xfId="0" applyNumberFormat="1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2" xfId="0" applyFont="1" applyFill="1" applyBorder="1"/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0" fillId="0" borderId="0" xfId="0" applyNumberFormat="1"/>
    <xf numFmtId="3" fontId="6" fillId="3" borderId="7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G4" sqref="G4"/>
    </sheetView>
  </sheetViews>
  <sheetFormatPr defaultRowHeight="15.75" x14ac:dyDescent="0.25"/>
  <cols>
    <col min="1" max="1" width="57.28515625" style="1" customWidth="1"/>
    <col min="2" max="2" width="18.28515625" style="1" customWidth="1"/>
    <col min="3" max="3" width="19.42578125" style="1" customWidth="1"/>
    <col min="4" max="4" width="22.5703125" style="1" customWidth="1"/>
    <col min="5" max="5" width="18.85546875" style="1" customWidth="1"/>
    <col min="6" max="6" width="19.7109375" style="2" customWidth="1"/>
    <col min="7" max="7" width="19.28515625" style="1" customWidth="1"/>
    <col min="8" max="8" width="15.5703125" style="1" customWidth="1"/>
    <col min="9" max="9" width="14.140625" customWidth="1"/>
    <col min="10" max="10" width="12" customWidth="1"/>
    <col min="11" max="11" width="11.5703125" customWidth="1"/>
  </cols>
  <sheetData>
    <row r="1" spans="1:11" x14ac:dyDescent="0.25">
      <c r="A1" s="15"/>
      <c r="B1" s="16" t="s">
        <v>8</v>
      </c>
      <c r="C1" s="16" t="s">
        <v>9</v>
      </c>
      <c r="D1" s="16" t="s">
        <v>10</v>
      </c>
      <c r="E1" s="16" t="s">
        <v>11</v>
      </c>
      <c r="F1" s="17" t="s">
        <v>12</v>
      </c>
      <c r="G1" s="3"/>
      <c r="H1" s="3"/>
      <c r="I1" s="4"/>
      <c r="J1" s="4"/>
      <c r="K1" s="4"/>
    </row>
    <row r="2" spans="1:11" x14ac:dyDescent="0.25">
      <c r="A2" s="21" t="s">
        <v>0</v>
      </c>
      <c r="B2" s="5"/>
      <c r="C2" s="5"/>
      <c r="D2" s="5"/>
      <c r="E2" s="5"/>
      <c r="F2" s="6"/>
      <c r="G2" s="3"/>
      <c r="H2" s="3"/>
      <c r="I2" s="4"/>
      <c r="J2" s="4"/>
      <c r="K2" s="4"/>
    </row>
    <row r="3" spans="1:11" ht="30" customHeight="1" x14ac:dyDescent="0.25">
      <c r="A3" s="36" t="s">
        <v>22</v>
      </c>
      <c r="B3" s="32">
        <f>(169+168+177)/3</f>
        <v>171.33333333333334</v>
      </c>
      <c r="C3" s="32">
        <v>177</v>
      </c>
      <c r="D3" s="32">
        <v>177</v>
      </c>
      <c r="E3" s="33">
        <v>177</v>
      </c>
      <c r="F3" s="37">
        <f>SUM(B3:E3)/4</f>
        <v>175.58333333333334</v>
      </c>
      <c r="G3" s="20"/>
      <c r="H3" s="3"/>
      <c r="I3" s="4"/>
      <c r="J3" s="4"/>
      <c r="K3" s="4"/>
    </row>
    <row r="4" spans="1:11" ht="30" customHeight="1" x14ac:dyDescent="0.25">
      <c r="A4" s="11" t="s">
        <v>1</v>
      </c>
      <c r="B4" s="12">
        <v>314623</v>
      </c>
      <c r="C4" s="12">
        <f>691249-314623</f>
        <v>376626</v>
      </c>
      <c r="D4" s="12">
        <f>1025115-314623-376626</f>
        <v>333866</v>
      </c>
      <c r="E4" s="13">
        <f>1387207-1025115</f>
        <v>362092</v>
      </c>
      <c r="F4" s="14">
        <f>SUM(B4:E4)</f>
        <v>1387207</v>
      </c>
      <c r="G4" s="7"/>
      <c r="H4" s="7"/>
      <c r="I4" s="4"/>
      <c r="J4" s="4"/>
      <c r="K4" s="4"/>
    </row>
    <row r="5" spans="1:11" ht="30" customHeight="1" x14ac:dyDescent="0.25">
      <c r="A5" s="34" t="s">
        <v>2</v>
      </c>
      <c r="B5" s="35"/>
      <c r="C5" s="18"/>
      <c r="D5" s="18"/>
      <c r="E5" s="18"/>
      <c r="F5" s="19"/>
      <c r="G5" s="7"/>
      <c r="H5" s="7"/>
      <c r="I5" s="4"/>
      <c r="J5" s="4"/>
      <c r="K5" s="4"/>
    </row>
    <row r="6" spans="1:11" ht="30" customHeight="1" x14ac:dyDescent="0.25">
      <c r="A6" s="11" t="s">
        <v>3</v>
      </c>
      <c r="B6" s="12">
        <v>15233</v>
      </c>
      <c r="C6" s="12">
        <v>15082</v>
      </c>
      <c r="D6" s="12">
        <v>17863</v>
      </c>
      <c r="E6" s="13">
        <f>67301-48178</f>
        <v>19123</v>
      </c>
      <c r="F6" s="14">
        <f>B6+C6+D6+E6</f>
        <v>67301</v>
      </c>
      <c r="G6" s="7"/>
      <c r="H6" s="7"/>
      <c r="I6" s="4"/>
      <c r="J6" s="4"/>
      <c r="K6" s="4"/>
    </row>
    <row r="7" spans="1:11" ht="30" customHeight="1" x14ac:dyDescent="0.25">
      <c r="A7" s="11" t="s">
        <v>21</v>
      </c>
      <c r="B7" s="12">
        <v>0</v>
      </c>
      <c r="C7" s="12">
        <v>815</v>
      </c>
      <c r="D7" s="12">
        <v>0</v>
      </c>
      <c r="E7" s="13">
        <v>995</v>
      </c>
      <c r="F7" s="14">
        <f>B7+C7+D7+E7</f>
        <v>1810</v>
      </c>
      <c r="G7" s="7"/>
      <c r="H7" s="7"/>
      <c r="I7" s="4"/>
      <c r="J7" s="4"/>
      <c r="K7" s="4"/>
    </row>
    <row r="8" spans="1:11" ht="30" customHeight="1" x14ac:dyDescent="0.25">
      <c r="A8" s="22" t="s">
        <v>14</v>
      </c>
      <c r="B8" s="12">
        <v>0</v>
      </c>
      <c r="C8" s="12">
        <f>781</f>
        <v>781</v>
      </c>
      <c r="D8" s="12">
        <v>0</v>
      </c>
      <c r="E8" s="13">
        <v>0</v>
      </c>
      <c r="F8" s="14">
        <f>B8+C8+D8+E8</f>
        <v>781</v>
      </c>
      <c r="G8" s="7"/>
      <c r="H8" s="7"/>
      <c r="I8" s="4"/>
      <c r="J8" s="4"/>
      <c r="K8" s="4"/>
    </row>
    <row r="9" spans="1:11" ht="49.5" customHeight="1" x14ac:dyDescent="0.25">
      <c r="A9" s="11" t="s">
        <v>20</v>
      </c>
      <c r="B9" s="12">
        <f>30+24</f>
        <v>54</v>
      </c>
      <c r="C9" s="12">
        <f>30+272+16+70</f>
        <v>388</v>
      </c>
      <c r="D9" s="12">
        <f>30+33</f>
        <v>63</v>
      </c>
      <c r="E9" s="12">
        <f>30+123+1+24</f>
        <v>178</v>
      </c>
      <c r="F9" s="14">
        <f>B9+C9+D9+E9</f>
        <v>683</v>
      </c>
      <c r="G9" s="7"/>
      <c r="H9" s="7"/>
      <c r="I9" s="4"/>
      <c r="J9" s="4"/>
      <c r="K9" s="4"/>
    </row>
    <row r="10" spans="1:11" ht="30" customHeight="1" x14ac:dyDescent="0.25">
      <c r="A10" s="34" t="s">
        <v>4</v>
      </c>
      <c r="B10" s="35"/>
      <c r="C10" s="8"/>
      <c r="D10" s="8"/>
      <c r="E10" s="8"/>
      <c r="F10" s="9"/>
      <c r="G10" s="7"/>
      <c r="H10" s="7"/>
      <c r="I10" s="4"/>
      <c r="J10" s="4"/>
      <c r="K10" s="4"/>
    </row>
    <row r="11" spans="1:11" ht="30" customHeight="1" x14ac:dyDescent="0.25">
      <c r="A11" s="22" t="s">
        <v>13</v>
      </c>
      <c r="B11" s="12">
        <v>2984</v>
      </c>
      <c r="C11" s="12">
        <v>1832</v>
      </c>
      <c r="D11" s="12">
        <v>7600</v>
      </c>
      <c r="E11" s="13">
        <v>6952</v>
      </c>
      <c r="F11" s="14">
        <f>SUM(B11:E11)</f>
        <v>19368</v>
      </c>
      <c r="G11" s="7"/>
      <c r="H11" s="7"/>
      <c r="I11" s="4"/>
      <c r="J11" s="4"/>
      <c r="K11" s="4"/>
    </row>
    <row r="12" spans="1:11" ht="30" customHeight="1" x14ac:dyDescent="0.25">
      <c r="A12" s="11" t="s">
        <v>21</v>
      </c>
      <c r="B12" s="12">
        <v>0</v>
      </c>
      <c r="C12" s="12">
        <v>10350</v>
      </c>
      <c r="D12" s="12">
        <v>75</v>
      </c>
      <c r="E12" s="13">
        <v>10151</v>
      </c>
      <c r="F12" s="14">
        <f>SUM(B12:E12)</f>
        <v>20576</v>
      </c>
      <c r="G12" s="7"/>
      <c r="H12" s="7"/>
      <c r="I12" s="4"/>
      <c r="J12" s="4"/>
      <c r="K12" s="4"/>
    </row>
    <row r="13" spans="1:11" ht="30" customHeight="1" x14ac:dyDescent="0.25">
      <c r="A13" s="22" t="s">
        <v>14</v>
      </c>
      <c r="B13" s="12">
        <v>0</v>
      </c>
      <c r="C13" s="12">
        <f>23890-781</f>
        <v>23109</v>
      </c>
      <c r="D13" s="12">
        <v>270</v>
      </c>
      <c r="E13" s="13">
        <v>108</v>
      </c>
      <c r="F13" s="14">
        <f t="shared" ref="F13:F18" si="0">SUM(B13:E13)</f>
        <v>23487</v>
      </c>
      <c r="G13" s="7"/>
      <c r="H13" s="7"/>
      <c r="I13" s="10"/>
      <c r="J13" s="4"/>
      <c r="K13" s="4"/>
    </row>
    <row r="14" spans="1:11" ht="30" customHeight="1" x14ac:dyDescent="0.25">
      <c r="A14" s="22" t="s">
        <v>15</v>
      </c>
      <c r="B14" s="12">
        <v>103</v>
      </c>
      <c r="C14" s="12">
        <f>7597-272</f>
        <v>7325</v>
      </c>
      <c r="D14" s="12">
        <v>560</v>
      </c>
      <c r="E14" s="13">
        <v>233</v>
      </c>
      <c r="F14" s="14">
        <f t="shared" si="0"/>
        <v>8221</v>
      </c>
      <c r="G14" s="28"/>
      <c r="H14" s="7"/>
      <c r="I14" s="4"/>
      <c r="J14" s="4"/>
      <c r="K14" s="4"/>
    </row>
    <row r="15" spans="1:11" ht="30" customHeight="1" x14ac:dyDescent="0.25">
      <c r="A15" s="22" t="s">
        <v>16</v>
      </c>
      <c r="B15" s="12">
        <f>873-24</f>
        <v>849</v>
      </c>
      <c r="C15" s="12">
        <f>1212-16</f>
        <v>1196</v>
      </c>
      <c r="D15" s="12">
        <f>1291-33</f>
        <v>1258</v>
      </c>
      <c r="E15" s="13">
        <f>1373-123</f>
        <v>1250</v>
      </c>
      <c r="F15" s="14">
        <f t="shared" si="0"/>
        <v>4553</v>
      </c>
      <c r="G15" s="28"/>
      <c r="H15" s="7"/>
      <c r="I15" s="4"/>
      <c r="J15" s="4"/>
      <c r="K15" s="4"/>
    </row>
    <row r="16" spans="1:11" ht="30" customHeight="1" x14ac:dyDescent="0.25">
      <c r="A16" s="22" t="s">
        <v>17</v>
      </c>
      <c r="B16" s="12">
        <v>320</v>
      </c>
      <c r="C16" s="12">
        <f>1046-70</f>
        <v>976</v>
      </c>
      <c r="D16" s="12">
        <v>540</v>
      </c>
      <c r="E16" s="13">
        <f>1259-24</f>
        <v>1235</v>
      </c>
      <c r="F16" s="14">
        <f t="shared" si="0"/>
        <v>3071</v>
      </c>
      <c r="G16" s="7"/>
      <c r="H16" s="7"/>
      <c r="I16" s="4"/>
      <c r="J16" s="4"/>
      <c r="K16" s="4"/>
    </row>
    <row r="17" spans="1:11" ht="30" customHeight="1" x14ac:dyDescent="0.25">
      <c r="A17" s="22" t="s">
        <v>18</v>
      </c>
      <c r="B17" s="12">
        <v>149</v>
      </c>
      <c r="C17" s="12">
        <v>239</v>
      </c>
      <c r="D17" s="12">
        <v>243</v>
      </c>
      <c r="E17" s="13">
        <v>246</v>
      </c>
      <c r="F17" s="14">
        <f t="shared" si="0"/>
        <v>877</v>
      </c>
      <c r="G17" s="7"/>
      <c r="H17" s="7"/>
      <c r="I17" s="4"/>
      <c r="J17" s="4"/>
      <c r="K17" s="4"/>
    </row>
    <row r="18" spans="1:11" ht="30" customHeight="1" thickBot="1" x14ac:dyDescent="0.3">
      <c r="A18" s="23" t="s">
        <v>19</v>
      </c>
      <c r="B18" s="24">
        <v>135</v>
      </c>
      <c r="C18" s="24">
        <v>252</v>
      </c>
      <c r="D18" s="24">
        <v>642</v>
      </c>
      <c r="E18" s="25">
        <v>151</v>
      </c>
      <c r="F18" s="26">
        <f t="shared" si="0"/>
        <v>1180</v>
      </c>
      <c r="G18" s="7"/>
      <c r="H18" s="7"/>
      <c r="I18" s="10"/>
      <c r="J18" s="4"/>
      <c r="K18" s="4"/>
    </row>
    <row r="19" spans="1:11" x14ac:dyDescent="0.25">
      <c r="A19" s="3"/>
      <c r="B19" s="3"/>
      <c r="C19" s="3"/>
      <c r="D19" s="3"/>
      <c r="E19" s="30"/>
      <c r="F19" s="30"/>
      <c r="G19" s="30"/>
      <c r="H19" s="30"/>
      <c r="I19" s="4"/>
      <c r="J19" s="4"/>
      <c r="K19" s="4"/>
    </row>
    <row r="20" spans="1:11" x14ac:dyDescent="0.25">
      <c r="A20" s="27" t="s">
        <v>7</v>
      </c>
      <c r="B20" s="27"/>
      <c r="C20" s="27"/>
      <c r="D20" s="3"/>
      <c r="E20" s="7"/>
      <c r="F20" s="7"/>
      <c r="G20" s="3"/>
      <c r="H20" s="7"/>
      <c r="I20" s="4"/>
      <c r="J20" s="4"/>
      <c r="K20" s="4"/>
    </row>
    <row r="21" spans="1:11" x14ac:dyDescent="0.25">
      <c r="A21" s="27"/>
      <c r="B21" s="27" t="s">
        <v>5</v>
      </c>
      <c r="C21" s="28"/>
      <c r="D21" s="3"/>
      <c r="E21" s="7"/>
      <c r="F21" s="7"/>
      <c r="G21" s="7"/>
      <c r="H21" s="7"/>
      <c r="I21" s="4"/>
      <c r="J21" s="4"/>
      <c r="K21" s="4"/>
    </row>
    <row r="22" spans="1:11" x14ac:dyDescent="0.25">
      <c r="A22" s="27"/>
      <c r="B22" s="29" t="s">
        <v>6</v>
      </c>
      <c r="C22" s="27"/>
      <c r="D22" s="3"/>
      <c r="E22" s="7"/>
      <c r="F22" s="7"/>
      <c r="G22" s="7"/>
      <c r="H22" s="7"/>
      <c r="I22" s="4"/>
      <c r="J22" s="4"/>
      <c r="K22" s="4"/>
    </row>
    <row r="23" spans="1:11" x14ac:dyDescent="0.25">
      <c r="A23" s="27"/>
      <c r="B23" s="27"/>
      <c r="C23" s="27"/>
      <c r="D23" s="3"/>
      <c r="E23" s="7"/>
      <c r="F23" s="7"/>
      <c r="G23" s="7"/>
      <c r="H23" s="7"/>
      <c r="I23" s="4"/>
      <c r="J23" s="4"/>
      <c r="K23" s="4"/>
    </row>
    <row r="24" spans="1:11" x14ac:dyDescent="0.25">
      <c r="A24" s="27"/>
      <c r="B24" s="27"/>
      <c r="C24" s="27"/>
      <c r="D24" s="3"/>
      <c r="E24" s="7"/>
      <c r="F24" s="7"/>
      <c r="G24" s="7"/>
      <c r="H24" s="7"/>
      <c r="I24" s="4"/>
      <c r="J24" s="4"/>
      <c r="K24" s="4"/>
    </row>
    <row r="25" spans="1:11" x14ac:dyDescent="0.25">
      <c r="D25" s="3"/>
      <c r="E25" s="7"/>
      <c r="F25" s="7"/>
      <c r="G25" s="3"/>
      <c r="H25" s="7"/>
    </row>
    <row r="26" spans="1:11" x14ac:dyDescent="0.25">
      <c r="D26" s="3"/>
      <c r="E26" s="7"/>
      <c r="F26" s="7"/>
      <c r="G26" s="7"/>
      <c r="H26" s="7"/>
    </row>
    <row r="27" spans="1:11" x14ac:dyDescent="0.25">
      <c r="E27" s="2"/>
    </row>
    <row r="28" spans="1:11" x14ac:dyDescent="0.25">
      <c r="D28" s="3"/>
      <c r="E28" s="30"/>
      <c r="F28" s="30"/>
      <c r="G28" s="30"/>
      <c r="H28" s="30"/>
    </row>
    <row r="29" spans="1:11" x14ac:dyDescent="0.25">
      <c r="D29" s="3"/>
      <c r="E29" s="7"/>
      <c r="F29" s="7"/>
      <c r="G29" s="7"/>
      <c r="H29" s="7"/>
    </row>
    <row r="30" spans="1:11" x14ac:dyDescent="0.25">
      <c r="D30" s="3"/>
      <c r="E30" s="7"/>
      <c r="F30" s="7"/>
      <c r="G30" s="7"/>
      <c r="H30" s="7"/>
    </row>
    <row r="31" spans="1:11" x14ac:dyDescent="0.25">
      <c r="D31" s="3"/>
      <c r="E31" s="7"/>
      <c r="F31" s="7"/>
      <c r="G31" s="7"/>
      <c r="H31" s="7"/>
    </row>
    <row r="32" spans="1:11" x14ac:dyDescent="0.25">
      <c r="D32" s="3"/>
      <c r="E32" s="7"/>
      <c r="F32" s="7"/>
      <c r="G32" s="7"/>
      <c r="H32" s="7"/>
    </row>
    <row r="33" spans="1:8" x14ac:dyDescent="0.25">
      <c r="D33" s="3"/>
      <c r="E33" s="7"/>
      <c r="F33" s="7"/>
      <c r="G33" s="7"/>
      <c r="H33" s="7"/>
    </row>
    <row r="34" spans="1:8" x14ac:dyDescent="0.25">
      <c r="A34"/>
      <c r="B34"/>
      <c r="C34"/>
      <c r="D34" s="3"/>
      <c r="E34" s="7"/>
      <c r="F34" s="7"/>
      <c r="G34" s="7"/>
      <c r="H34" s="7"/>
    </row>
    <row r="36" spans="1:8" x14ac:dyDescent="0.25">
      <c r="A36"/>
      <c r="B36"/>
      <c r="C36"/>
      <c r="D36" s="3"/>
      <c r="E36" s="30"/>
      <c r="F36" s="30"/>
      <c r="G36" s="30"/>
      <c r="H36" s="30"/>
    </row>
    <row r="37" spans="1:8" x14ac:dyDescent="0.25">
      <c r="A37"/>
      <c r="B37"/>
      <c r="C37"/>
      <c r="D37" s="3"/>
      <c r="E37" s="7"/>
      <c r="F37" s="7"/>
      <c r="G37" s="7"/>
      <c r="H37" s="7"/>
    </row>
    <row r="38" spans="1:8" x14ac:dyDescent="0.25">
      <c r="A38"/>
      <c r="B38"/>
      <c r="C38"/>
      <c r="D38" s="3"/>
      <c r="E38" s="7"/>
      <c r="F38" s="7"/>
      <c r="G38" s="7"/>
      <c r="H38" s="7"/>
    </row>
    <row r="39" spans="1:8" x14ac:dyDescent="0.25">
      <c r="A39"/>
      <c r="B39"/>
      <c r="C39"/>
      <c r="D39" s="3"/>
      <c r="E39" s="7"/>
      <c r="F39" s="7"/>
      <c r="G39" s="7"/>
      <c r="H39" s="7"/>
    </row>
    <row r="40" spans="1:8" x14ac:dyDescent="0.25">
      <c r="A40"/>
      <c r="B40"/>
      <c r="C40"/>
      <c r="D40" s="3"/>
      <c r="E40" s="7"/>
      <c r="F40" s="7"/>
      <c r="G40" s="7"/>
      <c r="H40" s="7"/>
    </row>
    <row r="41" spans="1:8" x14ac:dyDescent="0.25">
      <c r="A41"/>
      <c r="B41"/>
      <c r="C41"/>
      <c r="D41" s="3"/>
      <c r="E41" s="7"/>
      <c r="F41" s="7"/>
      <c r="G41" s="7"/>
      <c r="H41" s="7"/>
    </row>
    <row r="42" spans="1:8" x14ac:dyDescent="0.25">
      <c r="A42"/>
      <c r="B42"/>
      <c r="C42"/>
      <c r="D42" s="3"/>
      <c r="E42" s="3"/>
      <c r="F42" s="7"/>
      <c r="G42" s="7"/>
      <c r="H42" s="7"/>
    </row>
    <row r="43" spans="1:8" x14ac:dyDescent="0.25">
      <c r="A43"/>
      <c r="B43"/>
      <c r="C43"/>
      <c r="D43" s="3"/>
      <c r="E43" s="7"/>
      <c r="F43" s="7"/>
      <c r="G43" s="7"/>
      <c r="H43" s="7"/>
    </row>
    <row r="45" spans="1:8" x14ac:dyDescent="0.25">
      <c r="A45"/>
      <c r="B45"/>
      <c r="C45"/>
      <c r="D45" s="3"/>
      <c r="E45" s="30"/>
      <c r="F45" s="30"/>
      <c r="G45" s="30"/>
      <c r="H45" s="30"/>
    </row>
    <row r="46" spans="1:8" x14ac:dyDescent="0.25">
      <c r="A46"/>
      <c r="B46"/>
      <c r="C46"/>
      <c r="D46" s="3"/>
      <c r="E46" s="7"/>
      <c r="F46" s="7"/>
      <c r="G46" s="7"/>
      <c r="H46" s="7"/>
    </row>
    <row r="47" spans="1:8" x14ac:dyDescent="0.25">
      <c r="A47"/>
      <c r="B47"/>
      <c r="C47"/>
      <c r="D47" s="3"/>
      <c r="E47" s="7"/>
      <c r="F47" s="7"/>
      <c r="G47" s="7"/>
      <c r="H47" s="7"/>
    </row>
    <row r="48" spans="1:8" x14ac:dyDescent="0.25">
      <c r="A48"/>
      <c r="B48"/>
      <c r="C48"/>
      <c r="D48" s="3"/>
      <c r="E48" s="7"/>
      <c r="F48" s="7"/>
      <c r="G48" s="7"/>
      <c r="H48" s="7"/>
    </row>
    <row r="49" spans="1:9" x14ac:dyDescent="0.25">
      <c r="A49"/>
      <c r="B49"/>
      <c r="C49"/>
      <c r="D49" s="3"/>
      <c r="E49" s="7"/>
      <c r="F49" s="7"/>
      <c r="G49" s="7"/>
      <c r="H49" s="7"/>
    </row>
    <row r="50" spans="1:9" x14ac:dyDescent="0.25">
      <c r="A50"/>
      <c r="B50"/>
      <c r="C50"/>
      <c r="D50" s="3"/>
      <c r="E50" s="7"/>
      <c r="F50" s="7"/>
      <c r="G50" s="7"/>
      <c r="H50" s="7"/>
    </row>
    <row r="51" spans="1:9" x14ac:dyDescent="0.25">
      <c r="A51"/>
      <c r="B51"/>
      <c r="C51"/>
      <c r="D51" s="3"/>
      <c r="E51" s="3"/>
      <c r="F51" s="7"/>
      <c r="G51" s="7"/>
      <c r="H51" s="7"/>
    </row>
    <row r="52" spans="1:9" x14ac:dyDescent="0.25">
      <c r="A52"/>
      <c r="B52"/>
      <c r="C52"/>
      <c r="D52" s="3"/>
      <c r="E52" s="7"/>
      <c r="F52" s="7"/>
      <c r="G52" s="7"/>
      <c r="H52" s="7"/>
      <c r="I52" s="31"/>
    </row>
    <row r="53" spans="1:9" x14ac:dyDescent="0.25">
      <c r="A53"/>
      <c r="B53"/>
      <c r="C53"/>
      <c r="I53" s="31"/>
    </row>
    <row r="54" spans="1:9" x14ac:dyDescent="0.25">
      <c r="A54"/>
      <c r="B54"/>
      <c r="C54"/>
      <c r="I54" s="31"/>
    </row>
    <row r="56" spans="1:9" x14ac:dyDescent="0.25">
      <c r="A56"/>
      <c r="B56"/>
      <c r="C56"/>
      <c r="I56" s="31"/>
    </row>
    <row r="57" spans="1:9" x14ac:dyDescent="0.25">
      <c r="A57"/>
      <c r="B57"/>
      <c r="C57"/>
      <c r="I57" s="31"/>
    </row>
    <row r="58" spans="1:9" x14ac:dyDescent="0.25">
      <c r="A58"/>
      <c r="B58"/>
      <c r="C58"/>
      <c r="I58" s="31"/>
    </row>
  </sheetData>
  <mergeCells count="2">
    <mergeCell ref="A5:B5"/>
    <mergeCell ref="A10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2025. év </vt:lpstr>
      <vt:lpstr>Munka2</vt:lpstr>
      <vt:lpstr>Munka3</vt:lpstr>
      <vt:lpstr>Munka4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kovacs.gabi</dc:creator>
  <cp:lastModifiedBy>toth.zo</cp:lastModifiedBy>
  <dcterms:created xsi:type="dcterms:W3CDTF">2022-12-12T11:03:29Z</dcterms:created>
  <dcterms:modified xsi:type="dcterms:W3CDTF">2026-08-26T12:41:58Z</dcterms:modified>
</cp:coreProperties>
</file>