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0" windowWidth="12375" windowHeight="12780" activeTab="4"/>
  </bookViews>
  <sheets>
    <sheet name="2024 I. né." sheetId="1" r:id="rId1"/>
    <sheet name="2024 II. né." sheetId="2" r:id="rId2"/>
    <sheet name="2024 III. né." sheetId="3" r:id="rId3"/>
    <sheet name="2024. IV. né." sheetId="4" r:id="rId4"/>
    <sheet name="2024." sheetId="5" r:id="rId5"/>
  </sheets>
  <calcPr calcId="144525" iterateDelta="0"/>
</workbook>
</file>

<file path=xl/calcChain.xml><?xml version="1.0" encoding="utf-8"?>
<calcChain xmlns="http://schemas.openxmlformats.org/spreadsheetml/2006/main">
  <c r="B20" i="5" l="1"/>
  <c r="D13" i="5"/>
  <c r="B13" i="5"/>
  <c r="D13" i="4"/>
  <c r="D13" i="3"/>
  <c r="D13" i="2"/>
  <c r="D13" i="1"/>
  <c r="D9" i="4" l="1"/>
  <c r="C17" i="5" l="1"/>
  <c r="C18" i="5"/>
  <c r="C19" i="5"/>
  <c r="C21" i="5"/>
  <c r="C22" i="5"/>
  <c r="B18" i="5"/>
  <c r="B19" i="5"/>
  <c r="B21" i="5"/>
  <c r="B22" i="5"/>
  <c r="B17" i="5"/>
  <c r="D9" i="5"/>
  <c r="C23" i="5" l="1"/>
  <c r="D22" i="5"/>
  <c r="D19" i="5"/>
  <c r="B23" i="5"/>
  <c r="D18" i="5"/>
  <c r="D21" i="5"/>
  <c r="D20" i="5"/>
  <c r="D17" i="5"/>
  <c r="D23" i="5" l="1"/>
  <c r="D9" i="3"/>
  <c r="D9" i="2" l="1"/>
  <c r="C23" i="4" l="1"/>
  <c r="B23" i="4"/>
  <c r="D22" i="4"/>
  <c r="D21" i="4"/>
  <c r="D20" i="4"/>
  <c r="D19" i="4"/>
  <c r="D18" i="4"/>
  <c r="D17" i="4"/>
  <c r="D23" i="4" l="1"/>
  <c r="C23" i="3"/>
  <c r="B23" i="3"/>
  <c r="D22" i="3"/>
  <c r="D21" i="3"/>
  <c r="D20" i="3"/>
  <c r="D19" i="3"/>
  <c r="D18" i="3"/>
  <c r="D17" i="3"/>
  <c r="C23" i="2"/>
  <c r="B23" i="2"/>
  <c r="D22" i="2"/>
  <c r="D21" i="2"/>
  <c r="D20" i="2"/>
  <c r="D19" i="2"/>
  <c r="D18" i="2"/>
  <c r="D17" i="2"/>
  <c r="D23" i="3" l="1"/>
  <c r="D23" i="2"/>
  <c r="D19" i="1" l="1"/>
  <c r="C23" i="1"/>
  <c r="D22" i="1"/>
  <c r="B23" i="1"/>
  <c r="D18" i="1" l="1"/>
  <c r="D20" i="1"/>
  <c r="D21" i="1"/>
  <c r="D17" i="1"/>
  <c r="D9" i="1"/>
  <c r="D23" i="1" l="1"/>
</calcChain>
</file>

<file path=xl/sharedStrings.xml><?xml version="1.0" encoding="utf-8"?>
<sst xmlns="http://schemas.openxmlformats.org/spreadsheetml/2006/main" count="120" uniqueCount="32">
  <si>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</si>
  <si>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</si>
  <si>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</si>
  <si>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</si>
  <si>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</si>
  <si>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</si>
  <si>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</si>
  <si>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</si>
  <si>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</si>
  <si>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</si>
  <si>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</si>
  <si>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</si>
  <si>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</si>
  <si>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</si>
  <si>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>Jutalom, végkielégítés</t>
  </si>
  <si>
    <t>Szociális jellegű juttatás (lakhatási támogatás, szociális támogatás)</t>
  </si>
  <si>
    <t>Egyéb személyi juttatások</t>
  </si>
  <si>
    <t>Béren kívüli juttatások</t>
  </si>
  <si>
    <t>Büntetés-végrehajtás Gazdasági Ellátó Intézete</t>
  </si>
  <si>
    <t>Személyi juttatás 2024.</t>
  </si>
  <si>
    <t>Személyi juttatás 2024.I.negyedév</t>
  </si>
  <si>
    <t>Engedélyezett állományi létszám 2024.03.31-én</t>
  </si>
  <si>
    <t>Munkajogi létszám 2024.03.31-én</t>
  </si>
  <si>
    <t>Engedélyezett állományi létszám 2024.12.31-én</t>
  </si>
  <si>
    <t>Munkajogi létszám 2024.12.31-én</t>
  </si>
  <si>
    <t>Személyi juttatás 2024.IV.negyedév</t>
  </si>
  <si>
    <t>Engedélyezett állományi létszám 2024.09.30-án</t>
  </si>
  <si>
    <t>Munkajogi létszám 2024.09.30-án</t>
  </si>
  <si>
    <t>Személyi juttatás 2024.III.negyedév</t>
  </si>
  <si>
    <t>Személyi juttatás 2024.II.negyedév</t>
  </si>
  <si>
    <t>Engedélyezett állományi létszám 2024.06.30-án</t>
  </si>
  <si>
    <t>Munkajogi létszám 2024.06.30-án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</si>
</sst>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1" fillId="0" borderId="0" xfId="0" applyFont="1"/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3" fontId="21" fillId="0" borderId="0" xfId="0" applyNumberFormat="1" applyFont="1"/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3" fontId="19" fillId="0" borderId="18" xfId="0" applyNumberFormat="1" applyFont="1" applyBorder="1" applyAlignment="1">
      <alignment horizontal="right" vertical="center" wrapText="1"/>
    </xf>
    <xf numFmtId="3" fontId="19" fillId="0" borderId="19" xfId="0" applyNumberFormat="1" applyFont="1" applyBorder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3" fontId="19" fillId="0" borderId="2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3" fontId="19" fillId="0" borderId="23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B20" sqref="B20"/>
    </sheetView>
  </sheetViews>
  <sheetFormatPr defaultRowHeight="15" x14ac:dyDescent="0.25"/>
  <cols>
    <col min="1" max="1" width="35.42578125" customWidth="1"/>
    <col min="2" max="2" width="16.85546875" customWidth="1"/>
    <col min="3" max="3" width="18.5703125" customWidth="1"/>
    <col min="4" max="4" width="15.85546875" customWidth="1"/>
    <col min="5" max="5" width="14.28515625" bestFit="1" customWidth="1"/>
  </cols>
  <sheetData>
    <row r="1" spans="1:6" ht="15.75" x14ac:dyDescent="0.25">
      <c r="A1" s="6" t="s">
        <v>18</v>
      </c>
      <c r="B1" s="1"/>
      <c r="C1" s="1"/>
      <c r="D1" s="1"/>
      <c r="E1" s="1"/>
    </row>
    <row r="2" spans="1:6" ht="15.6" x14ac:dyDescent="0.3">
      <c r="A2" s="5"/>
      <c r="B2" s="5"/>
      <c r="C2" s="5"/>
      <c r="D2" s="5"/>
      <c r="E2" s="5"/>
      <c r="F2" s="5"/>
    </row>
    <row r="3" spans="1:6" ht="15.75" x14ac:dyDescent="0.25">
      <c r="A3" s="6" t="s">
        <v>20</v>
      </c>
      <c r="B3" s="6"/>
      <c r="C3" s="4"/>
      <c r="D3" s="4"/>
      <c r="E3" s="5"/>
      <c r="F3" s="5"/>
    </row>
    <row r="4" spans="1:6" ht="16.149999999999999" thickBot="1" x14ac:dyDescent="0.35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2" t="s">
        <v>21</v>
      </c>
      <c r="B6" s="33"/>
      <c r="C6" s="34"/>
      <c r="D6" s="8">
        <v>703</v>
      </c>
      <c r="E6" s="5"/>
      <c r="F6" s="5"/>
    </row>
    <row r="7" spans="1:6" ht="16.5" thickBot="1" x14ac:dyDescent="0.3">
      <c r="A7" s="35" t="s">
        <v>22</v>
      </c>
      <c r="B7" s="36"/>
      <c r="C7" s="37"/>
      <c r="D7" s="8">
        <v>626</v>
      </c>
      <c r="E7" s="5"/>
      <c r="F7" s="5"/>
    </row>
    <row r="8" spans="1:6" ht="16.5" thickBot="1" x14ac:dyDescent="0.3">
      <c r="A8" s="38" t="s">
        <v>2</v>
      </c>
      <c r="B8" s="39"/>
      <c r="C8" s="40"/>
      <c r="D8" s="8">
        <v>27</v>
      </c>
      <c r="E8" s="3"/>
      <c r="F8" s="5"/>
    </row>
    <row r="9" spans="1:6" ht="16.5" thickBot="1" x14ac:dyDescent="0.3">
      <c r="A9" s="38" t="s">
        <v>3</v>
      </c>
      <c r="B9" s="39"/>
      <c r="C9" s="40"/>
      <c r="D9" s="8">
        <f>+D7-D8</f>
        <v>599</v>
      </c>
      <c r="E9" s="4"/>
      <c r="F9" s="5"/>
    </row>
    <row r="10" spans="1:6" ht="15.6" x14ac:dyDescent="0.3">
      <c r="A10" s="4"/>
      <c r="B10" s="4"/>
      <c r="C10" s="4"/>
      <c r="D10" s="4"/>
      <c r="E10" s="4"/>
      <c r="F10" s="5"/>
    </row>
    <row r="11" spans="1:6" ht="16.149999999999999" thickBot="1" x14ac:dyDescent="0.35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>
        <v>75697722</v>
      </c>
      <c r="C13" s="25">
        <v>0</v>
      </c>
      <c r="D13" s="26">
        <f>SUM(B13:C13)</f>
        <v>75697722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149999999999999" thickBot="1" x14ac:dyDescent="0.35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9" t="s">
        <v>9</v>
      </c>
      <c r="C16" s="9" t="s">
        <v>10</v>
      </c>
      <c r="D16" s="10" t="s">
        <v>6</v>
      </c>
      <c r="E16" s="5"/>
      <c r="F16" s="5"/>
    </row>
    <row r="17" spans="1:6" ht="32.25" thickBot="1" x14ac:dyDescent="0.3">
      <c r="A17" s="13" t="s">
        <v>11</v>
      </c>
      <c r="B17" s="11">
        <v>0</v>
      </c>
      <c r="C17" s="11"/>
      <c r="D17" s="12">
        <f>+B17+C17</f>
        <v>0</v>
      </c>
      <c r="E17" s="5"/>
      <c r="F17" s="5"/>
    </row>
    <row r="18" spans="1:6" ht="16.5" thickBot="1" x14ac:dyDescent="0.3">
      <c r="A18" s="13" t="s">
        <v>14</v>
      </c>
      <c r="B18" s="11">
        <v>391882</v>
      </c>
      <c r="C18" s="11"/>
      <c r="D18" s="12">
        <f t="shared" ref="D18:D22" si="0">+B18+C18</f>
        <v>391882</v>
      </c>
      <c r="E18" s="5"/>
      <c r="F18" s="5"/>
    </row>
    <row r="19" spans="1:6" s="2" customFormat="1" ht="16.5" thickBot="1" x14ac:dyDescent="0.3">
      <c r="A19" s="13" t="s">
        <v>17</v>
      </c>
      <c r="B19" s="11">
        <v>5400000</v>
      </c>
      <c r="C19" s="11"/>
      <c r="D19" s="12">
        <f t="shared" si="0"/>
        <v>5400000</v>
      </c>
      <c r="E19" s="5"/>
      <c r="F19" s="5"/>
    </row>
    <row r="20" spans="1:6" ht="63.75" thickBot="1" x14ac:dyDescent="0.3">
      <c r="A20" s="13" t="s">
        <v>12</v>
      </c>
      <c r="B20" s="11">
        <v>472705</v>
      </c>
      <c r="C20" s="11"/>
      <c r="D20" s="12">
        <f t="shared" si="0"/>
        <v>472705</v>
      </c>
      <c r="E20" s="5"/>
      <c r="F20" s="5"/>
    </row>
    <row r="21" spans="1:6" ht="45.75" customHeight="1" thickBot="1" x14ac:dyDescent="0.3">
      <c r="A21" s="13" t="s">
        <v>15</v>
      </c>
      <c r="B21" s="11">
        <v>154600</v>
      </c>
      <c r="C21" s="11"/>
      <c r="D21" s="12">
        <f t="shared" si="0"/>
        <v>154600</v>
      </c>
      <c r="E21" s="5"/>
      <c r="F21" s="5"/>
    </row>
    <row r="22" spans="1:6" s="2" customFormat="1" ht="45.75" customHeight="1" thickBot="1" x14ac:dyDescent="0.3">
      <c r="A22" s="13" t="s">
        <v>16</v>
      </c>
      <c r="B22" s="11">
        <v>0</v>
      </c>
      <c r="C22" s="11"/>
      <c r="D22" s="12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6419187</v>
      </c>
      <c r="C23" s="15">
        <f>SUM(C17:C22)</f>
        <v>0</v>
      </c>
      <c r="D23" s="15">
        <f>SUM(D17:D22)</f>
        <v>6419187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26" spans="1:6" x14ac:dyDescent="0.25">
      <c r="A26" s="2"/>
      <c r="B26" s="2"/>
      <c r="C26" s="2"/>
      <c r="D26" s="2"/>
      <c r="E26" s="2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G23" sqref="G23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6" t="s">
        <v>18</v>
      </c>
    </row>
    <row r="2" spans="1:6" ht="15.6" x14ac:dyDescent="0.3">
      <c r="A2" s="5"/>
      <c r="B2" s="5"/>
      <c r="C2" s="5"/>
      <c r="D2" s="5"/>
      <c r="E2" s="5"/>
      <c r="F2" s="5"/>
    </row>
    <row r="3" spans="1:6" ht="15.75" x14ac:dyDescent="0.25">
      <c r="A3" s="6" t="s">
        <v>29</v>
      </c>
      <c r="B3" s="6"/>
      <c r="C3" s="4"/>
      <c r="D3" s="4"/>
      <c r="E3" s="5"/>
      <c r="F3" s="5"/>
    </row>
    <row r="4" spans="1:6" ht="16.149999999999999" thickBot="1" x14ac:dyDescent="0.35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2" t="s">
        <v>30</v>
      </c>
      <c r="B6" s="33"/>
      <c r="C6" s="34"/>
      <c r="D6" s="8">
        <v>703</v>
      </c>
      <c r="E6" s="5"/>
      <c r="F6" s="5"/>
    </row>
    <row r="7" spans="1:6" ht="16.5" thickBot="1" x14ac:dyDescent="0.3">
      <c r="A7" s="35" t="s">
        <v>31</v>
      </c>
      <c r="B7" s="36"/>
      <c r="C7" s="37"/>
      <c r="D7" s="8">
        <v>661</v>
      </c>
      <c r="E7" s="5"/>
      <c r="F7" s="5"/>
    </row>
    <row r="8" spans="1:6" ht="16.5" thickBot="1" x14ac:dyDescent="0.3">
      <c r="A8" s="38" t="s">
        <v>2</v>
      </c>
      <c r="B8" s="39"/>
      <c r="C8" s="40"/>
      <c r="D8" s="8">
        <v>27</v>
      </c>
      <c r="E8" s="3"/>
      <c r="F8" s="5"/>
    </row>
    <row r="9" spans="1:6" ht="16.5" thickBot="1" x14ac:dyDescent="0.3">
      <c r="A9" s="38" t="s">
        <v>3</v>
      </c>
      <c r="B9" s="39"/>
      <c r="C9" s="40"/>
      <c r="D9" s="8">
        <f>+D7-D8</f>
        <v>634</v>
      </c>
      <c r="E9" s="4"/>
      <c r="F9" s="5"/>
    </row>
    <row r="10" spans="1:6" ht="15.6" x14ac:dyDescent="0.3">
      <c r="A10" s="4"/>
      <c r="B10" s="4"/>
      <c r="C10" s="4"/>
      <c r="D10" s="4"/>
      <c r="E10" s="4"/>
      <c r="F10" s="5"/>
    </row>
    <row r="11" spans="1:6" ht="16.149999999999999" thickBot="1" x14ac:dyDescent="0.35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>
        <v>75697722</v>
      </c>
      <c r="C13" s="25"/>
      <c r="D13" s="26">
        <f>SUM(B13:C13)</f>
        <v>75697722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149999999999999" thickBot="1" x14ac:dyDescent="0.35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9" t="s">
        <v>9</v>
      </c>
      <c r="C16" s="9" t="s">
        <v>10</v>
      </c>
      <c r="D16" s="10" t="s">
        <v>6</v>
      </c>
      <c r="E16" s="5"/>
      <c r="F16" s="5"/>
    </row>
    <row r="17" spans="1:6" ht="32.25" thickBot="1" x14ac:dyDescent="0.3">
      <c r="A17" s="13" t="s">
        <v>11</v>
      </c>
      <c r="B17" s="11">
        <v>2425000</v>
      </c>
      <c r="C17" s="11"/>
      <c r="D17" s="12">
        <f>+B17+C17</f>
        <v>2425000</v>
      </c>
      <c r="E17" s="5"/>
      <c r="F17" s="5"/>
    </row>
    <row r="18" spans="1:6" ht="16.5" thickBot="1" x14ac:dyDescent="0.3">
      <c r="A18" s="13" t="s">
        <v>14</v>
      </c>
      <c r="B18" s="11">
        <v>0</v>
      </c>
      <c r="C18" s="11"/>
      <c r="D18" s="12">
        <f t="shared" ref="D18:D22" si="0">+B18+C18</f>
        <v>0</v>
      </c>
      <c r="E18" s="5"/>
      <c r="F18" s="5"/>
    </row>
    <row r="19" spans="1:6" ht="16.5" thickBot="1" x14ac:dyDescent="0.3">
      <c r="A19" s="13" t="s">
        <v>17</v>
      </c>
      <c r="B19" s="11">
        <v>0</v>
      </c>
      <c r="C19" s="11"/>
      <c r="D19" s="12">
        <f t="shared" si="0"/>
        <v>0</v>
      </c>
      <c r="E19" s="5"/>
      <c r="F19" s="5"/>
    </row>
    <row r="20" spans="1:6" ht="63.75" thickBot="1" x14ac:dyDescent="0.3">
      <c r="A20" s="13" t="s">
        <v>12</v>
      </c>
      <c r="B20" s="11">
        <v>1972338</v>
      </c>
      <c r="C20" s="11"/>
      <c r="D20" s="12">
        <f t="shared" si="0"/>
        <v>1972338</v>
      </c>
      <c r="E20" s="5"/>
      <c r="F20" s="5"/>
    </row>
    <row r="21" spans="1:6" ht="45.75" customHeight="1" thickBot="1" x14ac:dyDescent="0.3">
      <c r="A21" s="13" t="s">
        <v>15</v>
      </c>
      <c r="B21" s="11">
        <v>96626</v>
      </c>
      <c r="C21" s="11"/>
      <c r="D21" s="12">
        <f t="shared" si="0"/>
        <v>96626</v>
      </c>
      <c r="E21" s="5"/>
      <c r="F21" s="5"/>
    </row>
    <row r="22" spans="1:6" ht="45.75" customHeight="1" thickBot="1" x14ac:dyDescent="0.3">
      <c r="A22" s="13" t="s">
        <v>16</v>
      </c>
      <c r="B22" s="11">
        <v>0</v>
      </c>
      <c r="C22" s="11"/>
      <c r="D22" s="12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4493964</v>
      </c>
      <c r="C23" s="15">
        <f>SUM(C17:C22)</f>
        <v>0</v>
      </c>
      <c r="D23" s="15">
        <f>SUM(D17:D22)</f>
        <v>4493964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21" sqref="I21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6" t="s">
        <v>18</v>
      </c>
    </row>
    <row r="2" spans="1:6" ht="15.6" x14ac:dyDescent="0.3">
      <c r="A2" s="5"/>
      <c r="B2" s="5"/>
      <c r="C2" s="5"/>
      <c r="D2" s="5"/>
      <c r="E2" s="5"/>
      <c r="F2" s="5"/>
    </row>
    <row r="3" spans="1:6" ht="15.75" x14ac:dyDescent="0.25">
      <c r="A3" s="6" t="s">
        <v>28</v>
      </c>
      <c r="B3" s="6"/>
      <c r="C3" s="4"/>
      <c r="D3" s="4"/>
      <c r="E3" s="5"/>
      <c r="F3" s="5"/>
    </row>
    <row r="4" spans="1:6" ht="16.149999999999999" thickBot="1" x14ac:dyDescent="0.35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2" t="s">
        <v>26</v>
      </c>
      <c r="B6" s="33"/>
      <c r="C6" s="34"/>
      <c r="D6" s="8">
        <v>714</v>
      </c>
      <c r="E6" s="5"/>
      <c r="F6" s="5"/>
    </row>
    <row r="7" spans="1:6" ht="16.5" thickBot="1" x14ac:dyDescent="0.3">
      <c r="A7" s="35" t="s">
        <v>27</v>
      </c>
      <c r="B7" s="36"/>
      <c r="C7" s="37"/>
      <c r="D7" s="8">
        <v>685</v>
      </c>
      <c r="E7" s="5"/>
      <c r="F7" s="5"/>
    </row>
    <row r="8" spans="1:6" ht="16.5" thickBot="1" x14ac:dyDescent="0.3">
      <c r="A8" s="38" t="s">
        <v>2</v>
      </c>
      <c r="B8" s="39"/>
      <c r="C8" s="40"/>
      <c r="D8" s="8">
        <v>27</v>
      </c>
      <c r="E8" s="3"/>
      <c r="F8" s="5"/>
    </row>
    <row r="9" spans="1:6" ht="16.5" thickBot="1" x14ac:dyDescent="0.3">
      <c r="A9" s="38" t="s">
        <v>3</v>
      </c>
      <c r="B9" s="39"/>
      <c r="C9" s="40"/>
      <c r="D9" s="8">
        <f>+D7-D8</f>
        <v>658</v>
      </c>
      <c r="E9" s="4"/>
      <c r="F9" s="5"/>
    </row>
    <row r="10" spans="1:6" ht="15.6" x14ac:dyDescent="0.3">
      <c r="A10" s="4"/>
      <c r="B10" s="4"/>
      <c r="C10" s="4"/>
      <c r="D10" s="4"/>
      <c r="E10" s="4"/>
      <c r="F10" s="5"/>
    </row>
    <row r="11" spans="1:6" ht="16.149999999999999" thickBot="1" x14ac:dyDescent="0.35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>
        <v>75697722</v>
      </c>
      <c r="C13" s="25">
        <v>0</v>
      </c>
      <c r="D13" s="26">
        <f>SUM(B13:C13)</f>
        <v>75697722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149999999999999" thickBot="1" x14ac:dyDescent="0.35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9" t="s">
        <v>9</v>
      </c>
      <c r="C16" s="9" t="s">
        <v>10</v>
      </c>
      <c r="D16" s="10" t="s">
        <v>6</v>
      </c>
      <c r="E16" s="5"/>
      <c r="F16" s="5"/>
    </row>
    <row r="17" spans="1:6" ht="32.25" thickBot="1" x14ac:dyDescent="0.3">
      <c r="A17" s="13" t="s">
        <v>11</v>
      </c>
      <c r="B17" s="11">
        <v>2425000</v>
      </c>
      <c r="C17" s="11"/>
      <c r="D17" s="12">
        <f>+B17+C17</f>
        <v>2425000</v>
      </c>
      <c r="E17" s="5"/>
      <c r="F17" s="5"/>
    </row>
    <row r="18" spans="1:6" ht="16.5" thickBot="1" x14ac:dyDescent="0.3">
      <c r="A18" s="13" t="s">
        <v>14</v>
      </c>
      <c r="B18" s="11">
        <v>0</v>
      </c>
      <c r="C18" s="11"/>
      <c r="D18" s="12">
        <f t="shared" ref="D18:D22" si="0">+B18+C18</f>
        <v>0</v>
      </c>
      <c r="E18" s="5"/>
      <c r="F18" s="5"/>
    </row>
    <row r="19" spans="1:6" ht="16.5" thickBot="1" x14ac:dyDescent="0.3">
      <c r="A19" s="13" t="s">
        <v>17</v>
      </c>
      <c r="B19" s="11">
        <v>0</v>
      </c>
      <c r="C19" s="11"/>
      <c r="D19" s="12">
        <f t="shared" si="0"/>
        <v>0</v>
      </c>
      <c r="E19" s="5"/>
      <c r="F19" s="5"/>
    </row>
    <row r="20" spans="1:6" ht="63.75" thickBot="1" x14ac:dyDescent="0.3">
      <c r="A20" s="13" t="s">
        <v>12</v>
      </c>
      <c r="B20" s="11">
        <v>610559</v>
      </c>
      <c r="C20" s="11"/>
      <c r="D20" s="12">
        <f t="shared" si="0"/>
        <v>610559</v>
      </c>
      <c r="E20" s="5"/>
      <c r="F20" s="5"/>
    </row>
    <row r="21" spans="1:6" ht="45.75" customHeight="1" thickBot="1" x14ac:dyDescent="0.3">
      <c r="A21" s="13" t="s">
        <v>15</v>
      </c>
      <c r="B21" s="11">
        <v>270550</v>
      </c>
      <c r="C21" s="11"/>
      <c r="D21" s="12">
        <f t="shared" si="0"/>
        <v>270550</v>
      </c>
      <c r="E21" s="5"/>
      <c r="F21" s="5"/>
    </row>
    <row r="22" spans="1:6" ht="45.75" customHeight="1" thickBot="1" x14ac:dyDescent="0.3">
      <c r="A22" s="13" t="s">
        <v>16</v>
      </c>
      <c r="B22" s="11">
        <v>0</v>
      </c>
      <c r="C22" s="11"/>
      <c r="D22" s="12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3306109</v>
      </c>
      <c r="C23" s="15">
        <f>SUM(C17:C22)</f>
        <v>0</v>
      </c>
      <c r="D23" s="15">
        <f>SUM(D17:D22)</f>
        <v>3306109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20" sqref="I20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6" t="s">
        <v>18</v>
      </c>
    </row>
    <row r="2" spans="1:6" ht="15.75" x14ac:dyDescent="0.25">
      <c r="A2" s="5"/>
      <c r="B2" s="5"/>
      <c r="C2" s="5"/>
      <c r="D2" s="5"/>
      <c r="E2" s="5"/>
      <c r="F2" s="5"/>
    </row>
    <row r="3" spans="1:6" ht="15.75" x14ac:dyDescent="0.25">
      <c r="A3" s="6" t="s">
        <v>25</v>
      </c>
      <c r="B3" s="6"/>
      <c r="C3" s="4"/>
      <c r="D3" s="4"/>
      <c r="E3" s="5"/>
      <c r="F3" s="5"/>
    </row>
    <row r="4" spans="1:6" ht="16.5" thickBot="1" x14ac:dyDescent="0.3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2" t="s">
        <v>23</v>
      </c>
      <c r="B6" s="33"/>
      <c r="C6" s="34"/>
      <c r="D6" s="8">
        <v>765</v>
      </c>
      <c r="E6" s="5"/>
      <c r="F6" s="5"/>
    </row>
    <row r="7" spans="1:6" ht="16.5" thickBot="1" x14ac:dyDescent="0.3">
      <c r="A7" s="35" t="s">
        <v>24</v>
      </c>
      <c r="B7" s="36"/>
      <c r="C7" s="37"/>
      <c r="D7" s="8">
        <v>712</v>
      </c>
      <c r="E7" s="5"/>
      <c r="F7" s="5"/>
    </row>
    <row r="8" spans="1:6" ht="16.5" thickBot="1" x14ac:dyDescent="0.3">
      <c r="A8" s="38" t="s">
        <v>2</v>
      </c>
      <c r="B8" s="39"/>
      <c r="C8" s="40"/>
      <c r="D8" s="8">
        <v>27</v>
      </c>
      <c r="E8" s="3"/>
      <c r="F8" s="5"/>
    </row>
    <row r="9" spans="1:6" ht="16.5" thickBot="1" x14ac:dyDescent="0.3">
      <c r="A9" s="38" t="s">
        <v>3</v>
      </c>
      <c r="B9" s="39"/>
      <c r="C9" s="40"/>
      <c r="D9" s="8">
        <f>+D7-D8</f>
        <v>685</v>
      </c>
      <c r="E9" s="4"/>
      <c r="F9" s="5"/>
    </row>
    <row r="10" spans="1:6" ht="15.75" x14ac:dyDescent="0.25">
      <c r="A10" s="4"/>
      <c r="B10" s="4"/>
      <c r="C10" s="4"/>
      <c r="D10" s="4"/>
      <c r="E10" s="4"/>
      <c r="F10" s="5"/>
    </row>
    <row r="11" spans="1:6" ht="16.5" thickBot="1" x14ac:dyDescent="0.3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>
        <v>75697722</v>
      </c>
      <c r="C13" s="25">
        <v>0</v>
      </c>
      <c r="D13" s="26">
        <f>SUM(B13:C13)</f>
        <v>75697722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5" thickBot="1" x14ac:dyDescent="0.3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9" t="s">
        <v>9</v>
      </c>
      <c r="C16" s="9" t="s">
        <v>10</v>
      </c>
      <c r="D16" s="10" t="s">
        <v>6</v>
      </c>
      <c r="E16" s="5"/>
      <c r="F16" s="5"/>
    </row>
    <row r="17" spans="1:6" ht="32.25" thickBot="1" x14ac:dyDescent="0.3">
      <c r="A17" s="13" t="s">
        <v>11</v>
      </c>
      <c r="B17" s="11">
        <v>150000</v>
      </c>
      <c r="C17" s="11"/>
      <c r="D17" s="12">
        <f>+B17+C17</f>
        <v>150000</v>
      </c>
      <c r="E17" s="5"/>
      <c r="F17" s="5"/>
    </row>
    <row r="18" spans="1:6" ht="16.5" thickBot="1" x14ac:dyDescent="0.3">
      <c r="A18" s="13" t="s">
        <v>14</v>
      </c>
      <c r="B18" s="11">
        <v>0</v>
      </c>
      <c r="C18" s="11"/>
      <c r="D18" s="12">
        <f t="shared" ref="D18:D22" si="0">+B18+C18</f>
        <v>0</v>
      </c>
      <c r="E18" s="5"/>
      <c r="F18" s="5"/>
    </row>
    <row r="19" spans="1:6" ht="16.5" thickBot="1" x14ac:dyDescent="0.3">
      <c r="A19" s="13" t="s">
        <v>17</v>
      </c>
      <c r="B19" s="11">
        <v>0</v>
      </c>
      <c r="C19" s="11"/>
      <c r="D19" s="12">
        <f t="shared" si="0"/>
        <v>0</v>
      </c>
      <c r="E19" s="5"/>
      <c r="F19" s="5"/>
    </row>
    <row r="20" spans="1:6" ht="63.75" thickBot="1" x14ac:dyDescent="0.3">
      <c r="A20" s="13" t="s">
        <v>12</v>
      </c>
      <c r="B20" s="11">
        <v>796082</v>
      </c>
      <c r="C20" s="11"/>
      <c r="D20" s="12">
        <f t="shared" si="0"/>
        <v>796082</v>
      </c>
      <c r="E20" s="5"/>
      <c r="F20" s="5"/>
    </row>
    <row r="21" spans="1:6" ht="45.75" customHeight="1" thickBot="1" x14ac:dyDescent="0.3">
      <c r="A21" s="13" t="s">
        <v>15</v>
      </c>
      <c r="B21" s="11">
        <v>0</v>
      </c>
      <c r="C21" s="11"/>
      <c r="D21" s="12">
        <f t="shared" si="0"/>
        <v>0</v>
      </c>
      <c r="E21" s="5"/>
      <c r="F21" s="5"/>
    </row>
    <row r="22" spans="1:6" ht="45.75" customHeight="1" thickBot="1" x14ac:dyDescent="0.3">
      <c r="A22" s="13" t="s">
        <v>16</v>
      </c>
      <c r="B22" s="11">
        <v>0</v>
      </c>
      <c r="C22" s="11"/>
      <c r="D22" s="12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946082</v>
      </c>
      <c r="C23" s="15">
        <f>SUM(C17:C22)</f>
        <v>0</v>
      </c>
      <c r="D23" s="15">
        <f>SUM(D17:D22)</f>
        <v>946082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6" t="s">
        <v>18</v>
      </c>
    </row>
    <row r="2" spans="1:6" ht="15.75" x14ac:dyDescent="0.25">
      <c r="A2" s="5"/>
      <c r="B2" s="5"/>
      <c r="C2" s="5"/>
      <c r="D2" s="5"/>
      <c r="E2" s="5"/>
      <c r="F2" s="5"/>
    </row>
    <row r="3" spans="1:6" ht="15.75" x14ac:dyDescent="0.25">
      <c r="A3" s="6" t="s">
        <v>19</v>
      </c>
      <c r="B3" s="6"/>
      <c r="C3" s="4"/>
      <c r="D3" s="4"/>
      <c r="E3" s="5"/>
      <c r="F3" s="5"/>
    </row>
    <row r="4" spans="1:6" ht="16.5" thickBot="1" x14ac:dyDescent="0.3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2" t="s">
        <v>23</v>
      </c>
      <c r="B6" s="33"/>
      <c r="C6" s="34"/>
      <c r="D6" s="8">
        <v>765</v>
      </c>
      <c r="E6" s="5"/>
      <c r="F6" s="5"/>
    </row>
    <row r="7" spans="1:6" ht="16.5" thickBot="1" x14ac:dyDescent="0.3">
      <c r="A7" s="35" t="s">
        <v>24</v>
      </c>
      <c r="B7" s="36"/>
      <c r="C7" s="37"/>
      <c r="D7" s="8">
        <v>702</v>
      </c>
      <c r="E7" s="5"/>
      <c r="F7" s="5"/>
    </row>
    <row r="8" spans="1:6" ht="16.5" thickBot="1" x14ac:dyDescent="0.3">
      <c r="A8" s="38" t="s">
        <v>2</v>
      </c>
      <c r="B8" s="39"/>
      <c r="C8" s="40"/>
      <c r="D8" s="8">
        <v>27</v>
      </c>
      <c r="E8" s="3"/>
      <c r="F8" s="5"/>
    </row>
    <row r="9" spans="1:6" ht="16.5" thickBot="1" x14ac:dyDescent="0.3">
      <c r="A9" s="38" t="s">
        <v>3</v>
      </c>
      <c r="B9" s="39"/>
      <c r="C9" s="40"/>
      <c r="D9" s="8">
        <f>+D7-D8</f>
        <v>675</v>
      </c>
      <c r="E9" s="4"/>
      <c r="F9" s="5"/>
    </row>
    <row r="10" spans="1:6" ht="15.75" x14ac:dyDescent="0.25">
      <c r="A10" s="4"/>
      <c r="B10" s="4"/>
      <c r="C10" s="4"/>
      <c r="D10" s="4"/>
      <c r="E10" s="4"/>
      <c r="F10" s="5"/>
    </row>
    <row r="11" spans="1:6" ht="16.5" thickBot="1" x14ac:dyDescent="0.3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>
        <f>'2024 I. né.'!B13+'2024 II. né.'!B13+'2024 III. né.'!B13+'2024. IV. né.'!B13</f>
        <v>302790888</v>
      </c>
      <c r="C13" s="25"/>
      <c r="D13" s="26">
        <f>SUM(B13:C13)</f>
        <v>302790888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5" thickBot="1" x14ac:dyDescent="0.3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28" t="s">
        <v>9</v>
      </c>
      <c r="C16" s="28" t="s">
        <v>10</v>
      </c>
      <c r="D16" s="30" t="s">
        <v>6</v>
      </c>
      <c r="E16" s="5"/>
      <c r="F16" s="5"/>
    </row>
    <row r="17" spans="1:6" ht="32.25" thickBot="1" x14ac:dyDescent="0.3">
      <c r="A17" s="13" t="s">
        <v>11</v>
      </c>
      <c r="B17" s="29">
        <f>+'2024 I. né.'!B17+'2024 II. né.'!B17+'2024 III. né.'!B17+'2024. IV. né.'!B17</f>
        <v>5000000</v>
      </c>
      <c r="C17" s="29">
        <f>+'2024 I. né.'!C17+'2024 II. né.'!C17+'2024 III. né.'!C17+'2024. IV. né.'!C17</f>
        <v>0</v>
      </c>
      <c r="D17" s="31">
        <f>+B17+C17</f>
        <v>5000000</v>
      </c>
      <c r="E17" s="5"/>
      <c r="F17" s="5"/>
    </row>
    <row r="18" spans="1:6" ht="16.5" thickBot="1" x14ac:dyDescent="0.3">
      <c r="A18" s="13" t="s">
        <v>14</v>
      </c>
      <c r="B18" s="29">
        <f>+'2024 I. né.'!B18+'2024 II. né.'!B18+'2024 III. né.'!B18+'2024. IV. né.'!B18</f>
        <v>391882</v>
      </c>
      <c r="C18" s="29">
        <f>+'2024 I. né.'!C18+'2024 II. né.'!C18+'2024 III. né.'!C18+'2024. IV. né.'!C18</f>
        <v>0</v>
      </c>
      <c r="D18" s="31">
        <f t="shared" ref="D18:D22" si="0">+B18+C18</f>
        <v>391882</v>
      </c>
      <c r="E18" s="5"/>
      <c r="F18" s="5"/>
    </row>
    <row r="19" spans="1:6" ht="16.5" thickBot="1" x14ac:dyDescent="0.3">
      <c r="A19" s="13" t="s">
        <v>17</v>
      </c>
      <c r="B19" s="29">
        <f>+'2024 I. né.'!B19+'2024 II. né.'!B19+'2024 III. né.'!B19+'2024. IV. né.'!B19</f>
        <v>5400000</v>
      </c>
      <c r="C19" s="29">
        <f>+'2024 I. né.'!C19+'2024 II. né.'!C19+'2024 III. né.'!C19+'2024. IV. né.'!C19</f>
        <v>0</v>
      </c>
      <c r="D19" s="31">
        <f t="shared" si="0"/>
        <v>5400000</v>
      </c>
      <c r="E19" s="5"/>
      <c r="F19" s="5"/>
    </row>
    <row r="20" spans="1:6" ht="63.75" thickBot="1" x14ac:dyDescent="0.3">
      <c r="A20" s="13" t="s">
        <v>12</v>
      </c>
      <c r="B20" s="29">
        <f>'2024 I. né.'!B20+'2024 II. né.'!B20+'2024 III. né.'!B20+'2024. IV. né.'!B20</f>
        <v>3851684</v>
      </c>
      <c r="C20" s="29"/>
      <c r="D20" s="31">
        <f t="shared" si="0"/>
        <v>3851684</v>
      </c>
      <c r="E20" s="5"/>
      <c r="F20" s="5"/>
    </row>
    <row r="21" spans="1:6" ht="45.75" customHeight="1" thickBot="1" x14ac:dyDescent="0.3">
      <c r="A21" s="13" t="s">
        <v>15</v>
      </c>
      <c r="B21" s="29">
        <f>+'2024 I. né.'!B21+'2024 II. né.'!B21+'2024 III. né.'!B21+'2024. IV. né.'!B21</f>
        <v>521776</v>
      </c>
      <c r="C21" s="29">
        <f>+'2024 I. né.'!C21+'2024 II. né.'!C21+'2024 III. né.'!C21+'2024. IV. né.'!C21</f>
        <v>0</v>
      </c>
      <c r="D21" s="31">
        <f t="shared" si="0"/>
        <v>521776</v>
      </c>
      <c r="E21" s="5"/>
      <c r="F21" s="5"/>
    </row>
    <row r="22" spans="1:6" ht="45.75" customHeight="1" thickBot="1" x14ac:dyDescent="0.3">
      <c r="A22" s="13" t="s">
        <v>16</v>
      </c>
      <c r="B22" s="29">
        <f>+'2024 I. né.'!B22+'2024 II. né.'!B22+'2024 III. né.'!B22+'2024. IV. né.'!B22</f>
        <v>0</v>
      </c>
      <c r="C22" s="29">
        <f>+'2024 I. né.'!C22+'2024 II. né.'!C22+'2024 III. né.'!C22+'2024. IV. né.'!C22</f>
        <v>0</v>
      </c>
      <c r="D22" s="31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15165342</v>
      </c>
      <c r="C23" s="15">
        <f>SUM(C17:C22)</f>
        <v>0</v>
      </c>
      <c r="D23" s="27">
        <f>SUM(D17:D22)</f>
        <v>15165342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2024 I. né.</vt:lpstr>
      <vt:lpstr>2024 II. né.</vt:lpstr>
      <vt:lpstr>2024 III. né.</vt:lpstr>
      <vt:lpstr>2024. IV. né.</vt:lpstr>
      <vt:lpstr>2024.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laszlo.zoltanne</cp:lastModifiedBy>
  <cp:lastPrinted>2021-07-08T12:28:29Z</cp:lastPrinted>
  <dcterms:created xsi:type="dcterms:W3CDTF">2021-07-08T12:25:53Z</dcterms:created>
  <dcterms:modified xsi:type="dcterms:W3CDTF">2025-01-09T11:18:48Z</dcterms:modified>
</cp:coreProperties>
</file>